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<sst xmlns="http://schemas.openxmlformats.org/spreadsheetml/2006/main" count="196" uniqueCount="192">
  <si>
    <t>ОПИС</t>
  </si>
  <si>
    <t>Планирано</t>
  </si>
  <si>
    <t>Остварено</t>
  </si>
  <si>
    <t>Укупно</t>
  </si>
  <si>
    <t>Буџет средс.</t>
  </si>
  <si>
    <t>Сопс.средст.</t>
  </si>
  <si>
    <t>Разлика</t>
  </si>
  <si>
    <t>5-8</t>
  </si>
  <si>
    <t>НАКН.ТР. ЗА ЗАПОСЛ.-Трошк.превоза на рад и</t>
  </si>
  <si>
    <t>класиф.</t>
  </si>
  <si>
    <t>Економ</t>
  </si>
  <si>
    <t>ПРИХОДИ ИЗ БУЏЕТА</t>
  </si>
  <si>
    <t>Самоуслужна  линија-кухиња-трпезарија</t>
  </si>
  <si>
    <t>Пароконвекцијска пећ-кухиња</t>
  </si>
  <si>
    <t>Отпремнина за одлазак у пензију</t>
  </si>
  <si>
    <t>Помоћ у случају смрти запосл. или чл.пород.</t>
  </si>
  <si>
    <t>Помоћ у медиц.лечењу запосл. или чл.пород.</t>
  </si>
  <si>
    <t>Остале помоћи запосл.радницима (оштећ.имо)</t>
  </si>
  <si>
    <t>СОЦИЈАЛНА ДАВАЊА ЗАПОСЛЕНИМА</t>
  </si>
  <si>
    <t>НАКНАДЕ У НАТУРИ-Поклони за децу запосл</t>
  </si>
  <si>
    <t>НАКНАДЕ У НАТУРИ</t>
  </si>
  <si>
    <t>НАКНАДЕ ТРОШКОВА ЗА ЗАПОСЛЕНЕ</t>
  </si>
  <si>
    <t>НАГРАДЕ ЗАПОСЛЕНИМА</t>
  </si>
  <si>
    <t>СТАЛНИ ТРОШКОВИ</t>
  </si>
  <si>
    <t>Трошкови платног промета</t>
  </si>
  <si>
    <t>Природни гас</t>
  </si>
  <si>
    <t>Лож уље</t>
  </si>
  <si>
    <t>Енергетске услуге-Електр.енергија</t>
  </si>
  <si>
    <t>ТРОШКОВИ ПЛАТНОГ ПРОМЕТА</t>
  </si>
  <si>
    <t>ЕНЕРГЕТСКЕ УСЛУГЕ</t>
  </si>
  <si>
    <t>КОМУНАЛНЕ УСЛУГЕ</t>
  </si>
  <si>
    <t>Дератизација</t>
  </si>
  <si>
    <t>Димњачарске услуге</t>
  </si>
  <si>
    <t>Услуга заштите имовине</t>
  </si>
  <si>
    <t>Одвоз отпада</t>
  </si>
  <si>
    <t>Услуге чишћења</t>
  </si>
  <si>
    <t>Допринос за град.грађевинско земљиште</t>
  </si>
  <si>
    <t>Допринос за коришћење вода</t>
  </si>
  <si>
    <t>УСЛУГЕ КОМУНИКАЦИЈЕ</t>
  </si>
  <si>
    <t>Телефон и телефакс-фиксни</t>
  </si>
  <si>
    <t>Интернет и слично</t>
  </si>
  <si>
    <t>Услуге мобилног телефона</t>
  </si>
  <si>
    <t>Пошта-ПТТ услуге</t>
  </si>
  <si>
    <t>ТРОШКОВИ ОСИГУРАЊА</t>
  </si>
  <si>
    <t>ТРОШК-СЛУЖБ.ПУТОВАЊА У ЗЕМЉИ</t>
  </si>
  <si>
    <t>Трошкови дневница (исхрана) на сл. Путу</t>
  </si>
  <si>
    <t>Трошкови смештаја на слушжбеном путу</t>
  </si>
  <si>
    <t>Такси превоз и коришћење сопств. Возила</t>
  </si>
  <si>
    <t>ТРОШКОВИ ПУТОВАЊА УЧЕНИКА</t>
  </si>
  <si>
    <t>Трошкови путовања ученика на такмичења</t>
  </si>
  <si>
    <t>АДМИНИСТРАТИВНЕ УСЛУГЕ</t>
  </si>
  <si>
    <t>Остале административне услуге</t>
  </si>
  <si>
    <t>КОМПЈУТЕРСКЕ УСЛУГЕ</t>
  </si>
  <si>
    <t>Услуге за израду софтвера</t>
  </si>
  <si>
    <t>Услуге одржавања софтвера (админстр..ПИС)</t>
  </si>
  <si>
    <t>Услуге одржавања рачунара</t>
  </si>
  <si>
    <t>УСЛ.ОБРАЗОВ.И УСВРШАВ.ЗАПОСЛЕН.</t>
  </si>
  <si>
    <t>Котизације за семинаре и стр.саветовања</t>
  </si>
  <si>
    <t>Издаци за стручне испите</t>
  </si>
  <si>
    <t>Остсали издаци за стручно образовање</t>
  </si>
  <si>
    <t>УСЛУГЕ ИНФОРМИСАЊА</t>
  </si>
  <si>
    <t>Услуге рекламе и пропаганде</t>
  </si>
  <si>
    <t>Медијске услуге радија и телевизије</t>
  </si>
  <si>
    <t>Остале стручне услуге (пројекти, надзори и др.)</t>
  </si>
  <si>
    <t>Објављивање тендера и огласа</t>
  </si>
  <si>
    <t>СТРУЧНЕ УСЛУГЕ</t>
  </si>
  <si>
    <t>Услуге финансијских саветника</t>
  </si>
  <si>
    <t>УСЛУГЕ ЗА ДОМАЋИН.И УГОСТИТЕЉСТ.</t>
  </si>
  <si>
    <t>Угоститељске услуге</t>
  </si>
  <si>
    <t>РЕПТЕЗЕНТАЦИЈА</t>
  </si>
  <si>
    <t>Репрезентација</t>
  </si>
  <si>
    <t>Поклони</t>
  </si>
  <si>
    <t>УСЛУ. ОБРАЗОВ.,  КУЛТУРЕ И СПОРТ.</t>
  </si>
  <si>
    <t xml:space="preserve">Услуге образовања </t>
  </si>
  <si>
    <t>Услуге културе</t>
  </si>
  <si>
    <t>МЕДИЦИНСКЕ УСЛУГЕ</t>
  </si>
  <si>
    <t>Здравствена заштита по уговору</t>
  </si>
  <si>
    <t>Услуге јавног здравља-инспекције и анализе</t>
  </si>
  <si>
    <t>Лабораторијске услуге</t>
  </si>
  <si>
    <t>Остале медицинске услуге</t>
  </si>
  <si>
    <t>УСЛУГЕ ОЧУВАЊА ЖИВОТНЕ СРЕДИНЕ</t>
  </si>
  <si>
    <t>Услуге очувања животене средине</t>
  </si>
  <si>
    <t>ОСТАЛЕ СПЕЦИЈАЛИЗОВАНЕ УСЛУГЕ</t>
  </si>
  <si>
    <t>ТЕКУЋЕ ПОПРАВ.И ОДРЖАВ.ЗГРАДА</t>
  </si>
  <si>
    <t>Зидарски радови</t>
  </si>
  <si>
    <t>Столарски радови</t>
  </si>
  <si>
    <t>Радови на крову</t>
  </si>
  <si>
    <t>Радови на водоводу и канализацији</t>
  </si>
  <si>
    <t>ТЕКУЋЕ ПОПРАВКЕ И ОДРЖ. ОПРЕМЕ</t>
  </si>
  <si>
    <t>Текуће поправ.и оджав. Опреме за саобраћај</t>
  </si>
  <si>
    <t>Текуће попр. Намештаја</t>
  </si>
  <si>
    <t>АДМИНИСТРАТИВНИ МАТЕРИЈАЛ</t>
  </si>
  <si>
    <t>МАТЕРИЈАЛ ЗА ОБРАЗОВАЊЕ</t>
  </si>
  <si>
    <t>Стручна литература за запослене</t>
  </si>
  <si>
    <t>Матрер.за образовање књиге -библиотека</t>
  </si>
  <si>
    <t>МАТЕРИЈАЛ ЗА САОБРАЋАЈ</t>
  </si>
  <si>
    <t>Бензин и дизел гориво</t>
  </si>
  <si>
    <t>Уља и мазива</t>
  </si>
  <si>
    <t>Остали матер.за превозна средств</t>
  </si>
  <si>
    <t>МАТЕРИЈ. ЗА ОБРАЗ.,КУЛТУРУ И СПОРТ</t>
  </si>
  <si>
    <t>Материјал за култгуру</t>
  </si>
  <si>
    <t>Матреријал за спорт</t>
  </si>
  <si>
    <t>Остали медицински материјал</t>
  </si>
  <si>
    <t>МАТЕР.ЗА ОДЖ.ХИГИЈ. И УГОСТИТЕЉСТ.</t>
  </si>
  <si>
    <t>ОБАВЕЗНЕ ТАКСЕ</t>
  </si>
  <si>
    <t>Републичке таксе</t>
  </si>
  <si>
    <t>Општинске таксе</t>
  </si>
  <si>
    <t>НОВЧАНЕ КАЗНЕ</t>
  </si>
  <si>
    <t>Републичке казне</t>
  </si>
  <si>
    <t>АДМИНИСТРАТИВНА ОПРЕМА</t>
  </si>
  <si>
    <t>ПРИХОДИ ОД ПРОДАЈЕ  ДОБАРА И УСЛ.</t>
  </si>
  <si>
    <t>Приходи од партиципације ученика</t>
  </si>
  <si>
    <t>Приходи од партиципације судената</t>
  </si>
  <si>
    <t>Прих.од наплата ученич.и студ. Картица</t>
  </si>
  <si>
    <t>Приходи од наплате уписнине ученика и студ.</t>
  </si>
  <si>
    <t>Приходи од вршења услуга трећим лицима</t>
  </si>
  <si>
    <t>Приходи од продаје отпада (помије и др. отп.)</t>
  </si>
  <si>
    <t>Приходи од закупа  посл. Простора</t>
  </si>
  <si>
    <t>Остали непоменути приоди</t>
  </si>
  <si>
    <t>Приходи из буџета за зараде са соц.доприн.</t>
  </si>
  <si>
    <t>Приходи из буџета за путне трошкове</t>
  </si>
  <si>
    <t xml:space="preserve">Прих. из буџета за јубиларне награде </t>
  </si>
  <si>
    <t>Прих. из буџета за отпремнине и друго</t>
  </si>
  <si>
    <t>Прих.из буџета-партиципација за ученике</t>
  </si>
  <si>
    <t>Приходи од напл. прич.штета од стране корис.</t>
  </si>
  <si>
    <t>ИЗГРАДЊА ЗГРАДА И ОБЈЕКАТА</t>
  </si>
  <si>
    <t>ПРИХОДИ ИЗ БУЏЕТАЗА ИНВЕСТИЦИЈЕ,</t>
  </si>
  <si>
    <t xml:space="preserve"> ИНВ.ОДРЖАВАЊЕ И НАБАВКЕ ОПРЕМЕ</t>
  </si>
  <si>
    <t>Рачунарска опрема , штампачи и мреже</t>
  </si>
  <si>
    <t>Канцеларијски  и собни намештај</t>
  </si>
  <si>
    <t>СУФИЦИТ</t>
  </si>
  <si>
    <t>ДЕФИЦИТ</t>
  </si>
  <si>
    <t>С В Е Г А   П Р И Х О Д И:</t>
  </si>
  <si>
    <t>С В Е Г А       Т Р О Ш К О В И:</t>
  </si>
  <si>
    <t>НАГРАДЕ ЗАПОСЛ.-Јубиларне награде и друго</t>
  </si>
  <si>
    <t>Радови на комуникацијким инсталацијама</t>
  </si>
  <si>
    <t xml:space="preserve">Остале специјализоване услуге </t>
  </si>
  <si>
    <t>Трошкови превоза на службеном путу и друмар.</t>
  </si>
  <si>
    <t>Трошкови воде</t>
  </si>
  <si>
    <t>Регистрација возила</t>
  </si>
  <si>
    <t xml:space="preserve">     423191      Ост.адм.услуге</t>
  </si>
  <si>
    <t>Остасле медијске услуге (музика и др.)</t>
  </si>
  <si>
    <t>Право заступања</t>
  </si>
  <si>
    <t>МАТЕРИЈАЛ ЗА ПОСЕБНЕ НАМЕНЕ</t>
  </si>
  <si>
    <t xml:space="preserve"> </t>
  </si>
  <si>
    <t>2019. година</t>
  </si>
  <si>
    <t>Отпремнина  у случ. отпуштања с посла</t>
  </si>
  <si>
    <t>Молерски радови-</t>
  </si>
  <si>
    <t xml:space="preserve">Текуће поправке рачунарске опреме </t>
  </si>
  <si>
    <t>Тек.поправке опреме за домаћинство-</t>
  </si>
  <si>
    <t>Тек.поп. опреме  за културу, спорт и обр.</t>
  </si>
  <si>
    <t>Прих.из буџета-партиципација за студенте</t>
  </si>
  <si>
    <t>Набавка Админ..опреме - Намештај за учен. и ст</t>
  </si>
  <si>
    <t>Самоуслужна  линија-кухиња</t>
  </si>
  <si>
    <t>ОПРЕМА ЗА ДОМАЋИНСТ.И УГОСТИТЕЉ.</t>
  </si>
  <si>
    <t>ОСТАЛИ НЕПОМЕНУТИ ТРОШКОВИ</t>
  </si>
  <si>
    <t>Осигурање зграда-</t>
  </si>
  <si>
    <t>Осигурање возила-</t>
  </si>
  <si>
    <t>Осигурање опреме-</t>
  </si>
  <si>
    <t>Услуге штампања Домиј.(билтена, часописа и др.)</t>
  </si>
  <si>
    <t>Услуге спорта - Домијаде</t>
  </si>
  <si>
    <t xml:space="preserve">Канцеларијски материјал  -   </t>
  </si>
  <si>
    <t xml:space="preserve">Службена одећа  и обућа </t>
  </si>
  <si>
    <t xml:space="preserve">ХТЗ опрема           </t>
  </si>
  <si>
    <t xml:space="preserve">Цвеће и зеленило  </t>
  </si>
  <si>
    <t xml:space="preserve">Хемијска средства  за чишћење   </t>
  </si>
  <si>
    <t>Инвент.за одрж.хигијене-</t>
  </si>
  <si>
    <t>Намирнице за припремање хране</t>
  </si>
  <si>
    <t>Алат и инвентар-600.000+600.000-кухи.и зграда</t>
  </si>
  <si>
    <t>Потрошни материјал-</t>
  </si>
  <si>
    <t>Резервни делови-</t>
  </si>
  <si>
    <t>Остали матер. За посебне намене-</t>
  </si>
  <si>
    <t>Централно грејање-одржавање</t>
  </si>
  <si>
    <t xml:space="preserve">У динарима </t>
  </si>
  <si>
    <t>ПЛАТЕ ДОДАЦИ И НАКНАДЕ-БРУТО</t>
  </si>
  <si>
    <t>Тек.поправке опреме за јавну безб. ДВД</t>
  </si>
  <si>
    <t>Електричне инсталације-</t>
  </si>
  <si>
    <t>Реконструк. мокрих чворова, постављ.ламината</t>
  </si>
  <si>
    <t xml:space="preserve"> Санација сан.чворова у Павиљону и ламинат</t>
  </si>
  <si>
    <t>Управни Одбор</t>
  </si>
  <si>
    <t>Врање, 23.01.2020 год.</t>
  </si>
  <si>
    <t>Термо-техничке инсталације за грејање</t>
  </si>
  <si>
    <t>Осигурање запослених -</t>
  </si>
  <si>
    <t>Текуће попр. Електрон.и фотогр. Видео надз.</t>
  </si>
  <si>
    <t>Расвета у кругу Дома, Капија на улазу у Дом.</t>
  </si>
  <si>
    <t xml:space="preserve"> Текуће поправке подова (хобл. и лак паркета)</t>
  </si>
  <si>
    <t>Детекција и дојава пожара</t>
  </si>
  <si>
    <t>Детекција и дојава пожара-капитална ивестиц.</t>
  </si>
  <si>
    <t>Капитал.одржавање централног грејања-</t>
  </si>
  <si>
    <t>Термо-трхничка изолација</t>
  </si>
  <si>
    <t>Осталои непоменути приходи</t>
  </si>
  <si>
    <r>
      <t xml:space="preserve"> - ФИНАНСИЈСКИ   ПЛАН-</t>
    </r>
    <r>
      <rPr>
        <b/>
        <sz val="16"/>
        <color indexed="8"/>
        <rFont val="Times New Roman"/>
        <family val="1"/>
      </rPr>
      <t>2020 ГОД.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</si>
</sst>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[$-241A]d\.\ mmmm\ yyyy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6" tint="0.5999900102615356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8" fillId="0" borderId="1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73" fontId="48" fillId="0" borderId="10" xfId="42" applyNumberFormat="1" applyFont="1" applyBorder="1" applyAlignment="1">
      <alignment horizontal="right"/>
    </xf>
    <xf numFmtId="173" fontId="48" fillId="33" borderId="10" xfId="42" applyNumberFormat="1" applyFont="1" applyFill="1" applyBorder="1" applyAlignment="1">
      <alignment horizontal="right"/>
    </xf>
    <xf numFmtId="173" fontId="48" fillId="33" borderId="14" xfId="42" applyNumberFormat="1" applyFont="1" applyFill="1" applyBorder="1" applyAlignment="1">
      <alignment horizontal="right"/>
    </xf>
    <xf numFmtId="173" fontId="48" fillId="0" borderId="10" xfId="42" applyNumberFormat="1" applyFont="1" applyBorder="1" applyAlignment="1">
      <alignment/>
    </xf>
    <xf numFmtId="171" fontId="48" fillId="0" borderId="10" xfId="42" applyNumberFormat="1" applyFont="1" applyBorder="1" applyAlignment="1">
      <alignment/>
    </xf>
    <xf numFmtId="171" fontId="49" fillId="0" borderId="10" xfId="42" applyNumberFormat="1" applyFont="1" applyBorder="1" applyAlignment="1">
      <alignment/>
    </xf>
    <xf numFmtId="173" fontId="49" fillId="0" borderId="10" xfId="42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48" fillId="33" borderId="10" xfId="42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171" fontId="49" fillId="0" borderId="0" xfId="42" applyNumberFormat="1" applyFont="1" applyBorder="1" applyAlignment="1">
      <alignment/>
    </xf>
    <xf numFmtId="173" fontId="48" fillId="0" borderId="0" xfId="42" applyNumberFormat="1" applyFont="1" applyAlignment="1">
      <alignment/>
    </xf>
    <xf numFmtId="173" fontId="48" fillId="0" borderId="0" xfId="42" applyNumberFormat="1" applyFont="1" applyBorder="1" applyAlignment="1">
      <alignment/>
    </xf>
    <xf numFmtId="173" fontId="48" fillId="0" borderId="14" xfId="42" applyNumberFormat="1" applyFont="1" applyBorder="1" applyAlignment="1">
      <alignment/>
    </xf>
    <xf numFmtId="49" fontId="49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173" fontId="3" fillId="33" borderId="10" xfId="42" applyNumberFormat="1" applyFont="1" applyFill="1" applyBorder="1" applyAlignment="1">
      <alignment/>
    </xf>
    <xf numFmtId="173" fontId="50" fillId="0" borderId="10" xfId="42" applyNumberFormat="1" applyFont="1" applyBorder="1" applyAlignment="1">
      <alignment/>
    </xf>
    <xf numFmtId="173" fontId="49" fillId="33" borderId="10" xfId="42" applyNumberFormat="1" applyFont="1" applyFill="1" applyBorder="1" applyAlignment="1">
      <alignment/>
    </xf>
    <xf numFmtId="173" fontId="50" fillId="34" borderId="10" xfId="42" applyNumberFormat="1" applyFont="1" applyFill="1" applyBorder="1" applyAlignment="1">
      <alignment/>
    </xf>
    <xf numFmtId="173" fontId="49" fillId="34" borderId="10" xfId="42" applyNumberFormat="1" applyFont="1" applyFill="1" applyBorder="1" applyAlignment="1">
      <alignment/>
    </xf>
    <xf numFmtId="173" fontId="51" fillId="0" borderId="10" xfId="42" applyNumberFormat="1" applyFont="1" applyBorder="1" applyAlignment="1">
      <alignment/>
    </xf>
    <xf numFmtId="171" fontId="51" fillId="0" borderId="14" xfId="42" applyNumberFormat="1" applyFont="1" applyBorder="1" applyAlignment="1">
      <alignment/>
    </xf>
    <xf numFmtId="173" fontId="48" fillId="4" borderId="10" xfId="42" applyNumberFormat="1" applyFont="1" applyFill="1" applyBorder="1" applyAlignment="1">
      <alignment/>
    </xf>
    <xf numFmtId="173" fontId="49" fillId="4" borderId="10" xfId="42" applyNumberFormat="1" applyFont="1" applyFill="1" applyBorder="1" applyAlignment="1">
      <alignment/>
    </xf>
    <xf numFmtId="173" fontId="52" fillId="4" borderId="10" xfId="42" applyNumberFormat="1" applyFont="1" applyFill="1" applyBorder="1" applyAlignment="1">
      <alignment/>
    </xf>
    <xf numFmtId="173" fontId="50" fillId="4" borderId="10" xfId="42" applyNumberFormat="1" applyFont="1" applyFill="1" applyBorder="1" applyAlignment="1">
      <alignment/>
    </xf>
    <xf numFmtId="171" fontId="49" fillId="4" borderId="10" xfId="42" applyNumberFormat="1" applyFont="1" applyFill="1" applyBorder="1" applyAlignment="1">
      <alignment/>
    </xf>
    <xf numFmtId="173" fontId="48" fillId="4" borderId="10" xfId="42" applyNumberFormat="1" applyFont="1" applyFill="1" applyBorder="1" applyAlignment="1">
      <alignment horizontal="right"/>
    </xf>
    <xf numFmtId="173" fontId="48" fillId="10" borderId="10" xfId="42" applyNumberFormat="1" applyFont="1" applyFill="1" applyBorder="1" applyAlignment="1">
      <alignment/>
    </xf>
    <xf numFmtId="173" fontId="53" fillId="4" borderId="10" xfId="42" applyNumberFormat="1" applyFont="1" applyFill="1" applyBorder="1" applyAlignment="1">
      <alignment/>
    </xf>
    <xf numFmtId="173" fontId="54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73" fontId="49" fillId="7" borderId="10" xfId="42" applyNumberFormat="1" applyFont="1" applyFill="1" applyBorder="1" applyAlignment="1">
      <alignment horizontal="right"/>
    </xf>
    <xf numFmtId="173" fontId="48" fillId="7" borderId="10" xfId="42" applyNumberFormat="1" applyFont="1" applyFill="1" applyBorder="1" applyAlignment="1">
      <alignment horizontal="right"/>
    </xf>
    <xf numFmtId="173" fontId="50" fillId="7" borderId="10" xfId="42" applyNumberFormat="1" applyFont="1" applyFill="1" applyBorder="1" applyAlignment="1">
      <alignment/>
    </xf>
    <xf numFmtId="173" fontId="4" fillId="7" borderId="10" xfId="42" applyNumberFormat="1" applyFont="1" applyFill="1" applyBorder="1" applyAlignment="1">
      <alignment horizontal="right"/>
    </xf>
    <xf numFmtId="171" fontId="48" fillId="7" borderId="10" xfId="42" applyNumberFormat="1" applyFont="1" applyFill="1" applyBorder="1" applyAlignment="1">
      <alignment horizontal="right"/>
    </xf>
    <xf numFmtId="173" fontId="50" fillId="34" borderId="10" xfId="42" applyNumberFormat="1" applyFont="1" applyFill="1" applyBorder="1" applyAlignment="1">
      <alignment horizontal="right"/>
    </xf>
    <xf numFmtId="173" fontId="55" fillId="0" borderId="10" xfId="42" applyNumberFormat="1" applyFont="1" applyBorder="1" applyAlignment="1">
      <alignment/>
    </xf>
    <xf numFmtId="173" fontId="49" fillId="0" borderId="10" xfId="42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7.8515625" style="4" customWidth="1"/>
    <col min="2" max="2" width="38.28125" style="4" customWidth="1"/>
    <col min="3" max="3" width="12.8515625" style="4" customWidth="1"/>
    <col min="4" max="4" width="13.140625" style="4" customWidth="1"/>
    <col min="5" max="5" width="12.8515625" style="4" customWidth="1"/>
    <col min="6" max="6" width="11.8515625" style="4" customWidth="1"/>
    <col min="7" max="7" width="12.140625" style="4" customWidth="1"/>
    <col min="8" max="8" width="12.421875" style="4" customWidth="1"/>
    <col min="9" max="9" width="12.8515625" style="4" customWidth="1"/>
    <col min="10" max="10" width="11.00390625" style="4" customWidth="1"/>
    <col min="11" max="16384" width="9.140625" style="4" customWidth="1"/>
  </cols>
  <sheetData>
    <row r="1" spans="1:9" ht="20.25">
      <c r="A1" s="69" t="s">
        <v>191</v>
      </c>
      <c r="B1" s="69"/>
      <c r="C1" s="69"/>
      <c r="D1" s="69"/>
      <c r="E1" s="69"/>
      <c r="F1" s="69"/>
      <c r="G1" s="69"/>
      <c r="H1" s="69"/>
      <c r="I1" s="69"/>
    </row>
    <row r="2" spans="3:7" ht="12.75">
      <c r="C2" s="10"/>
      <c r="D2" s="10"/>
      <c r="E2" s="10"/>
      <c r="F2" s="10"/>
      <c r="G2" s="10"/>
    </row>
    <row r="3" ht="12.75">
      <c r="H3" s="10" t="s">
        <v>173</v>
      </c>
    </row>
    <row r="4" spans="1:9" ht="12.75">
      <c r="A4" s="11" t="s">
        <v>10</v>
      </c>
      <c r="B4" s="70" t="s">
        <v>0</v>
      </c>
      <c r="C4" s="66" t="s">
        <v>145</v>
      </c>
      <c r="D4" s="67"/>
      <c r="E4" s="67"/>
      <c r="F4" s="67"/>
      <c r="G4" s="67"/>
      <c r="H4" s="67"/>
      <c r="I4" s="68"/>
    </row>
    <row r="5" spans="1:9" ht="12.75">
      <c r="A5" s="12" t="s">
        <v>9</v>
      </c>
      <c r="B5" s="71"/>
      <c r="C5" s="72" t="s">
        <v>1</v>
      </c>
      <c r="D5" s="73"/>
      <c r="E5" s="13" t="s">
        <v>3</v>
      </c>
      <c r="F5" s="72" t="s">
        <v>2</v>
      </c>
      <c r="G5" s="73"/>
      <c r="H5" s="14" t="s">
        <v>3</v>
      </c>
      <c r="I5" s="38" t="s">
        <v>6</v>
      </c>
    </row>
    <row r="6" spans="1:9" ht="12.75">
      <c r="A6" s="9"/>
      <c r="B6" s="9"/>
      <c r="C6" s="15" t="s">
        <v>4</v>
      </c>
      <c r="D6" s="15" t="s">
        <v>5</v>
      </c>
      <c r="E6" s="16"/>
      <c r="F6" s="15" t="s">
        <v>4</v>
      </c>
      <c r="G6" s="15" t="s">
        <v>5</v>
      </c>
      <c r="H6" s="17"/>
      <c r="I6" s="39" t="s">
        <v>7</v>
      </c>
    </row>
    <row r="7" spans="1:9" ht="12.75">
      <c r="A7" s="1">
        <v>1</v>
      </c>
      <c r="B7" s="1">
        <v>2</v>
      </c>
      <c r="C7" s="1">
        <v>3</v>
      </c>
      <c r="D7" s="1">
        <v>4</v>
      </c>
      <c r="E7" s="18">
        <v>5</v>
      </c>
      <c r="F7" s="19">
        <v>6</v>
      </c>
      <c r="G7" s="19">
        <v>7</v>
      </c>
      <c r="H7" s="20">
        <v>8</v>
      </c>
      <c r="I7" s="40">
        <v>9</v>
      </c>
    </row>
    <row r="8" spans="1:9" ht="12.75">
      <c r="A8" s="2"/>
      <c r="B8" s="2"/>
      <c r="C8" s="21"/>
      <c r="D8" s="21"/>
      <c r="E8" s="22">
        <f aca="true" t="shared" si="0" ref="E8:E27">C8+D8</f>
        <v>0</v>
      </c>
      <c r="F8" s="21"/>
      <c r="G8" s="53"/>
      <c r="H8" s="23">
        <f>F8+G8</f>
        <v>0</v>
      </c>
      <c r="I8" s="24">
        <f>E8-H8</f>
        <v>0</v>
      </c>
    </row>
    <row r="9" spans="1:9" ht="12.75">
      <c r="A9" s="3">
        <v>7421</v>
      </c>
      <c r="B9" s="3" t="s">
        <v>110</v>
      </c>
      <c r="C9" s="24"/>
      <c r="D9" s="27">
        <f>SUM(D10:D27)</f>
        <v>16100000</v>
      </c>
      <c r="E9" s="58">
        <f t="shared" si="0"/>
        <v>16100000</v>
      </c>
      <c r="F9" s="24"/>
      <c r="G9" s="48"/>
      <c r="H9" s="37"/>
      <c r="I9" s="24">
        <f aca="true" t="shared" si="1" ref="I9:I31">E9-H9</f>
        <v>16100000</v>
      </c>
    </row>
    <row r="10" spans="1:9" ht="12.75">
      <c r="A10" s="3">
        <v>7421211</v>
      </c>
      <c r="B10" s="3" t="s">
        <v>111</v>
      </c>
      <c r="C10" s="27"/>
      <c r="D10" s="27">
        <v>9000000</v>
      </c>
      <c r="E10" s="58">
        <f t="shared" si="0"/>
        <v>9000000</v>
      </c>
      <c r="F10" s="24"/>
      <c r="G10" s="48"/>
      <c r="H10" s="23">
        <f aca="true" t="shared" si="2" ref="H10:H31">F10+G10</f>
        <v>0</v>
      </c>
      <c r="I10" s="24">
        <f t="shared" si="1"/>
        <v>9000000</v>
      </c>
    </row>
    <row r="11" spans="1:9" ht="12.75">
      <c r="A11" s="3">
        <v>7421212</v>
      </c>
      <c r="B11" s="3" t="s">
        <v>112</v>
      </c>
      <c r="C11" s="27"/>
      <c r="D11" s="27">
        <v>4500000</v>
      </c>
      <c r="E11" s="58">
        <f t="shared" si="0"/>
        <v>4500000</v>
      </c>
      <c r="F11" s="24"/>
      <c r="G11" s="48"/>
      <c r="H11" s="23">
        <f t="shared" si="2"/>
        <v>0</v>
      </c>
      <c r="I11" s="24">
        <f t="shared" si="1"/>
        <v>4500000</v>
      </c>
    </row>
    <row r="12" spans="1:9" ht="12.75">
      <c r="A12" s="3">
        <v>7421213</v>
      </c>
      <c r="B12" s="3" t="s">
        <v>113</v>
      </c>
      <c r="C12" s="27"/>
      <c r="D12" s="27">
        <v>250000</v>
      </c>
      <c r="E12" s="58">
        <f t="shared" si="0"/>
        <v>250000</v>
      </c>
      <c r="F12" s="24"/>
      <c r="G12" s="48"/>
      <c r="H12" s="23">
        <f t="shared" si="2"/>
        <v>0</v>
      </c>
      <c r="I12" s="24">
        <f t="shared" si="1"/>
        <v>250000</v>
      </c>
    </row>
    <row r="13" spans="1:9" ht="12.75">
      <c r="A13" s="3">
        <v>7421214</v>
      </c>
      <c r="B13" s="3" t="s">
        <v>124</v>
      </c>
      <c r="C13" s="27"/>
      <c r="D13" s="27">
        <v>150000</v>
      </c>
      <c r="E13" s="58">
        <f t="shared" si="0"/>
        <v>150000</v>
      </c>
      <c r="F13" s="24"/>
      <c r="G13" s="48"/>
      <c r="H13" s="23">
        <f t="shared" si="2"/>
        <v>0</v>
      </c>
      <c r="I13" s="24">
        <f t="shared" si="1"/>
        <v>150000</v>
      </c>
    </row>
    <row r="14" spans="1:9" ht="12.75">
      <c r="A14" s="3">
        <v>7421215</v>
      </c>
      <c r="B14" s="3" t="s">
        <v>114</v>
      </c>
      <c r="C14" s="27"/>
      <c r="D14" s="27">
        <v>150000</v>
      </c>
      <c r="E14" s="58">
        <f t="shared" si="0"/>
        <v>150000</v>
      </c>
      <c r="F14" s="24"/>
      <c r="G14" s="48"/>
      <c r="H14" s="23">
        <f t="shared" si="2"/>
        <v>0</v>
      </c>
      <c r="I14" s="24">
        <f t="shared" si="1"/>
        <v>150000</v>
      </c>
    </row>
    <row r="15" spans="1:9" ht="12.75">
      <c r="A15" s="3">
        <v>7421216</v>
      </c>
      <c r="B15" s="3" t="s">
        <v>115</v>
      </c>
      <c r="C15" s="27"/>
      <c r="D15" s="27">
        <v>1000000</v>
      </c>
      <c r="E15" s="58">
        <f t="shared" si="0"/>
        <v>1000000</v>
      </c>
      <c r="F15" s="24"/>
      <c r="G15" s="48"/>
      <c r="H15" s="23">
        <f t="shared" si="2"/>
        <v>0</v>
      </c>
      <c r="I15" s="24">
        <f t="shared" si="1"/>
        <v>1000000</v>
      </c>
    </row>
    <row r="16" spans="1:9" ht="12.75">
      <c r="A16" s="3">
        <v>7421217</v>
      </c>
      <c r="B16" s="3" t="s">
        <v>116</v>
      </c>
      <c r="C16" s="27"/>
      <c r="D16" s="27">
        <v>150000</v>
      </c>
      <c r="E16" s="58">
        <f t="shared" si="0"/>
        <v>150000</v>
      </c>
      <c r="F16" s="24"/>
      <c r="G16" s="48"/>
      <c r="H16" s="23">
        <f t="shared" si="2"/>
        <v>0</v>
      </c>
      <c r="I16" s="24">
        <f t="shared" si="1"/>
        <v>150000</v>
      </c>
    </row>
    <row r="17" spans="1:9" ht="12.75">
      <c r="A17" s="3">
        <v>742122</v>
      </c>
      <c r="B17" s="3" t="s">
        <v>117</v>
      </c>
      <c r="C17" s="27"/>
      <c r="D17" s="27">
        <v>600000</v>
      </c>
      <c r="E17" s="58">
        <f t="shared" si="0"/>
        <v>600000</v>
      </c>
      <c r="F17" s="24"/>
      <c r="G17" s="48"/>
      <c r="H17" s="23">
        <f t="shared" si="2"/>
        <v>0</v>
      </c>
      <c r="I17" s="24">
        <f t="shared" si="1"/>
        <v>600000</v>
      </c>
    </row>
    <row r="18" spans="1:9" ht="12.75">
      <c r="A18" s="3">
        <v>7421218</v>
      </c>
      <c r="B18" s="3" t="s">
        <v>118</v>
      </c>
      <c r="C18" s="56"/>
      <c r="D18" s="27">
        <v>300000</v>
      </c>
      <c r="E18" s="58">
        <f t="shared" si="0"/>
        <v>300000</v>
      </c>
      <c r="F18" s="24"/>
      <c r="G18" s="48"/>
      <c r="H18" s="23">
        <f t="shared" si="2"/>
        <v>0</v>
      </c>
      <c r="I18" s="24">
        <f t="shared" si="1"/>
        <v>300000</v>
      </c>
    </row>
    <row r="19" spans="1:9" ht="12.75" customHeight="1">
      <c r="A19" s="3"/>
      <c r="B19" s="3"/>
      <c r="C19" s="27"/>
      <c r="D19" s="27"/>
      <c r="E19" s="58"/>
      <c r="F19" s="24"/>
      <c r="G19" s="48"/>
      <c r="H19" s="23">
        <f t="shared" si="2"/>
        <v>0</v>
      </c>
      <c r="I19" s="24">
        <f t="shared" si="1"/>
        <v>0</v>
      </c>
    </row>
    <row r="20" spans="1:9" ht="12.75" customHeight="1">
      <c r="A20" s="2"/>
      <c r="B20" s="2"/>
      <c r="C20" s="24"/>
      <c r="D20" s="24"/>
      <c r="E20" s="59">
        <f t="shared" si="0"/>
        <v>0</v>
      </c>
      <c r="F20" s="24"/>
      <c r="G20" s="48"/>
      <c r="H20" s="23">
        <f t="shared" si="2"/>
        <v>0</v>
      </c>
      <c r="I20" s="24">
        <f t="shared" si="1"/>
        <v>0</v>
      </c>
    </row>
    <row r="21" spans="1:9" ht="12.75">
      <c r="A21" s="2"/>
      <c r="B21" s="2"/>
      <c r="C21" s="24"/>
      <c r="D21" s="24"/>
      <c r="E21" s="59">
        <f t="shared" si="0"/>
        <v>0</v>
      </c>
      <c r="F21" s="24"/>
      <c r="G21" s="48"/>
      <c r="H21" s="23">
        <f t="shared" si="2"/>
        <v>0</v>
      </c>
      <c r="I21" s="24">
        <f t="shared" si="1"/>
        <v>0</v>
      </c>
    </row>
    <row r="22" spans="1:9" ht="12" customHeight="1">
      <c r="A22" s="2"/>
      <c r="B22" s="2"/>
      <c r="C22" s="24"/>
      <c r="D22" s="24"/>
      <c r="E22" s="59">
        <f t="shared" si="0"/>
        <v>0</v>
      </c>
      <c r="F22" s="24"/>
      <c r="G22" s="48"/>
      <c r="H22" s="23"/>
      <c r="I22" s="24">
        <f t="shared" si="1"/>
        <v>0</v>
      </c>
    </row>
    <row r="23" spans="1:9" ht="12.75">
      <c r="A23" s="3"/>
      <c r="B23" s="3"/>
      <c r="C23" s="24"/>
      <c r="D23" s="27"/>
      <c r="E23" s="58">
        <f t="shared" si="0"/>
        <v>0</v>
      </c>
      <c r="F23" s="24"/>
      <c r="G23" s="48"/>
      <c r="H23" s="23">
        <f t="shared" si="2"/>
        <v>0</v>
      </c>
      <c r="I23" s="24">
        <f t="shared" si="1"/>
        <v>0</v>
      </c>
    </row>
    <row r="24" spans="1:9" ht="11.25" customHeight="1">
      <c r="A24" s="2"/>
      <c r="B24" s="2"/>
      <c r="C24" s="24"/>
      <c r="D24" s="24"/>
      <c r="E24" s="59">
        <f t="shared" si="0"/>
        <v>0</v>
      </c>
      <c r="F24" s="24"/>
      <c r="G24" s="48"/>
      <c r="H24" s="23">
        <f t="shared" si="2"/>
        <v>0</v>
      </c>
      <c r="I24" s="24">
        <f t="shared" si="1"/>
        <v>0</v>
      </c>
    </row>
    <row r="25" spans="1:9" ht="10.5" customHeight="1">
      <c r="A25" s="2"/>
      <c r="B25" s="2"/>
      <c r="C25" s="24"/>
      <c r="D25" s="24"/>
      <c r="E25" s="59">
        <f t="shared" si="0"/>
        <v>0</v>
      </c>
      <c r="F25" s="24"/>
      <c r="G25" s="48"/>
      <c r="H25" s="23">
        <f t="shared" si="2"/>
        <v>0</v>
      </c>
      <c r="I25" s="24">
        <f t="shared" si="1"/>
        <v>0</v>
      </c>
    </row>
    <row r="26" spans="1:9" ht="12" customHeight="1">
      <c r="A26" s="2"/>
      <c r="B26" s="2"/>
      <c r="C26" s="24"/>
      <c r="D26" s="27"/>
      <c r="E26" s="59">
        <f t="shared" si="0"/>
        <v>0</v>
      </c>
      <c r="F26" s="24"/>
      <c r="G26" s="48"/>
      <c r="H26" s="23">
        <f t="shared" si="2"/>
        <v>0</v>
      </c>
      <c r="I26" s="24">
        <f t="shared" si="1"/>
        <v>0</v>
      </c>
    </row>
    <row r="27" spans="1:9" ht="12.75" customHeight="1">
      <c r="A27" s="2"/>
      <c r="B27" s="2"/>
      <c r="C27" s="24"/>
      <c r="D27" s="24"/>
      <c r="E27" s="59">
        <f t="shared" si="0"/>
        <v>0</v>
      </c>
      <c r="F27" s="24"/>
      <c r="G27" s="48"/>
      <c r="H27" s="23">
        <f t="shared" si="2"/>
        <v>0</v>
      </c>
      <c r="I27" s="24">
        <f t="shared" si="1"/>
        <v>0</v>
      </c>
    </row>
    <row r="28" spans="1:9" ht="9" customHeight="1">
      <c r="A28" s="2"/>
      <c r="B28" s="3"/>
      <c r="C28" s="24"/>
      <c r="D28" s="42"/>
      <c r="E28" s="60"/>
      <c r="F28" s="24"/>
      <c r="G28" s="48"/>
      <c r="H28" s="23"/>
      <c r="I28" s="27">
        <f t="shared" si="1"/>
        <v>0</v>
      </c>
    </row>
    <row r="29" spans="1:9" ht="10.5" customHeight="1">
      <c r="A29" s="2"/>
      <c r="B29" s="2"/>
      <c r="C29" s="24"/>
      <c r="D29" s="24"/>
      <c r="E29" s="59"/>
      <c r="F29" s="24"/>
      <c r="G29" s="48"/>
      <c r="H29" s="23"/>
      <c r="I29" s="24"/>
    </row>
    <row r="30" spans="1:9" ht="13.5" customHeight="1">
      <c r="A30" s="2"/>
      <c r="B30" s="2"/>
      <c r="C30" s="24"/>
      <c r="D30" s="24"/>
      <c r="E30" s="59"/>
      <c r="F30" s="24"/>
      <c r="G30" s="48"/>
      <c r="H30" s="23"/>
      <c r="I30" s="24"/>
    </row>
    <row r="31" spans="1:9" ht="12.75">
      <c r="A31" s="3">
        <v>7911</v>
      </c>
      <c r="B31" s="3" t="s">
        <v>11</v>
      </c>
      <c r="C31" s="27">
        <f>SUM(C32:C51)</f>
        <v>124400000</v>
      </c>
      <c r="D31" s="27"/>
      <c r="E31" s="58">
        <f>C31+D31</f>
        <v>124400000</v>
      </c>
      <c r="F31" s="24"/>
      <c r="G31" s="48"/>
      <c r="H31" s="23">
        <f t="shared" si="2"/>
        <v>0</v>
      </c>
      <c r="I31" s="24">
        <f t="shared" si="1"/>
        <v>124400000</v>
      </c>
    </row>
    <row r="32" spans="1:9" ht="12.75">
      <c r="A32" s="2"/>
      <c r="B32" s="2" t="s">
        <v>126</v>
      </c>
      <c r="C32" s="24"/>
      <c r="D32" s="24"/>
      <c r="E32" s="59">
        <f aca="true" t="shared" si="3" ref="E32:E135">C32+D32</f>
        <v>0</v>
      </c>
      <c r="F32" s="24"/>
      <c r="G32" s="48"/>
      <c r="H32" s="23">
        <f aca="true" t="shared" si="4" ref="H32:H133">F32+G32</f>
        <v>0</v>
      </c>
      <c r="I32" s="24">
        <f aca="true" t="shared" si="5" ref="I32:I135">E32-H32</f>
        <v>0</v>
      </c>
    </row>
    <row r="33" spans="1:9" ht="12.75">
      <c r="A33" s="2"/>
      <c r="B33" s="2" t="s">
        <v>127</v>
      </c>
      <c r="C33" s="24"/>
      <c r="D33" s="24"/>
      <c r="E33" s="59"/>
      <c r="F33" s="24"/>
      <c r="G33" s="48"/>
      <c r="H33" s="23"/>
      <c r="I33" s="24">
        <f t="shared" si="5"/>
        <v>0</v>
      </c>
    </row>
    <row r="34" spans="1:9" ht="12.75">
      <c r="A34" s="2"/>
      <c r="B34" s="2"/>
      <c r="C34" s="24"/>
      <c r="D34" s="24"/>
      <c r="E34" s="59">
        <f t="shared" si="3"/>
        <v>0</v>
      </c>
      <c r="F34" s="24"/>
      <c r="G34" s="48"/>
      <c r="H34" s="23">
        <f t="shared" si="4"/>
        <v>0</v>
      </c>
      <c r="I34" s="24">
        <f t="shared" si="5"/>
        <v>0</v>
      </c>
    </row>
    <row r="35" spans="1:9" ht="12.75">
      <c r="A35" s="2"/>
      <c r="B35" s="3" t="s">
        <v>186</v>
      </c>
      <c r="C35" s="27">
        <v>6000000</v>
      </c>
      <c r="D35" s="24"/>
      <c r="E35" s="58">
        <f t="shared" si="3"/>
        <v>6000000</v>
      </c>
      <c r="F35" s="24"/>
      <c r="G35" s="48"/>
      <c r="H35" s="23">
        <f t="shared" si="4"/>
        <v>0</v>
      </c>
      <c r="I35" s="24">
        <f t="shared" si="5"/>
        <v>6000000</v>
      </c>
    </row>
    <row r="36" spans="1:9" ht="12.75">
      <c r="A36" s="2"/>
      <c r="B36" s="3" t="s">
        <v>181</v>
      </c>
      <c r="C36" s="27">
        <v>10000000</v>
      </c>
      <c r="D36" s="24"/>
      <c r="E36" s="58">
        <f t="shared" si="3"/>
        <v>10000000</v>
      </c>
      <c r="F36" s="24"/>
      <c r="G36" s="48"/>
      <c r="H36" s="23">
        <f t="shared" si="4"/>
        <v>0</v>
      </c>
      <c r="I36" s="24">
        <f t="shared" si="5"/>
        <v>10000000</v>
      </c>
    </row>
    <row r="37" spans="1:9" ht="12.75">
      <c r="A37" s="2"/>
      <c r="B37" s="3" t="s">
        <v>177</v>
      </c>
      <c r="C37" s="27">
        <v>6000000</v>
      </c>
      <c r="D37" s="24"/>
      <c r="E37" s="58">
        <f t="shared" si="3"/>
        <v>6000000</v>
      </c>
      <c r="F37" s="24"/>
      <c r="G37" s="48"/>
      <c r="H37" s="23">
        <f t="shared" si="4"/>
        <v>0</v>
      </c>
      <c r="I37" s="24">
        <f t="shared" si="5"/>
        <v>6000000</v>
      </c>
    </row>
    <row r="38" spans="1:9" ht="12.75">
      <c r="A38" s="2"/>
      <c r="B38" s="3" t="s">
        <v>12</v>
      </c>
      <c r="C38" s="27">
        <v>1500000</v>
      </c>
      <c r="D38" s="24"/>
      <c r="E38" s="58">
        <f t="shared" si="3"/>
        <v>1500000</v>
      </c>
      <c r="F38" s="24"/>
      <c r="G38" s="48"/>
      <c r="H38" s="23">
        <f t="shared" si="4"/>
        <v>0</v>
      </c>
      <c r="I38" s="24">
        <f t="shared" si="5"/>
        <v>1500000</v>
      </c>
    </row>
    <row r="39" spans="1:9" ht="12.75">
      <c r="A39" s="2"/>
      <c r="B39" s="3" t="s">
        <v>13</v>
      </c>
      <c r="C39" s="27">
        <v>2700000</v>
      </c>
      <c r="D39" s="24"/>
      <c r="E39" s="58">
        <f t="shared" si="3"/>
        <v>2700000</v>
      </c>
      <c r="F39" s="24"/>
      <c r="G39" s="48"/>
      <c r="H39" s="23">
        <f t="shared" si="4"/>
        <v>0</v>
      </c>
      <c r="I39" s="24">
        <f t="shared" si="5"/>
        <v>2700000</v>
      </c>
    </row>
    <row r="40" spans="1:9" ht="12.75">
      <c r="A40" s="2"/>
      <c r="B40" s="3" t="s">
        <v>152</v>
      </c>
      <c r="C40" s="27">
        <v>3600000</v>
      </c>
      <c r="D40" s="27"/>
      <c r="E40" s="58">
        <f>C40+D40</f>
        <v>3600000</v>
      </c>
      <c r="F40" s="24"/>
      <c r="G40" s="49"/>
      <c r="H40" s="23">
        <f t="shared" si="4"/>
        <v>0</v>
      </c>
      <c r="I40" s="24">
        <f>E40-H40</f>
        <v>3600000</v>
      </c>
    </row>
    <row r="41" spans="1:9" ht="12.75">
      <c r="A41" s="2"/>
      <c r="B41" s="3" t="s">
        <v>119</v>
      </c>
      <c r="C41" s="27">
        <v>38000000</v>
      </c>
      <c r="D41" s="24"/>
      <c r="E41" s="58">
        <f t="shared" si="3"/>
        <v>38000000</v>
      </c>
      <c r="F41" s="24"/>
      <c r="G41" s="48"/>
      <c r="H41" s="23">
        <f t="shared" si="4"/>
        <v>0</v>
      </c>
      <c r="I41" s="24">
        <f t="shared" si="5"/>
        <v>38000000</v>
      </c>
    </row>
    <row r="42" spans="1:9" ht="12.75">
      <c r="A42" s="2"/>
      <c r="B42" s="3" t="s">
        <v>120</v>
      </c>
      <c r="C42" s="27">
        <v>1500000</v>
      </c>
      <c r="D42" s="28"/>
      <c r="E42" s="58">
        <f t="shared" si="3"/>
        <v>1500000</v>
      </c>
      <c r="F42" s="24"/>
      <c r="G42" s="48"/>
      <c r="H42" s="23">
        <f t="shared" si="4"/>
        <v>0</v>
      </c>
      <c r="I42" s="24">
        <f t="shared" si="5"/>
        <v>1500000</v>
      </c>
    </row>
    <row r="43" spans="1:9" ht="12.75">
      <c r="A43" s="2"/>
      <c r="B43" s="3" t="s">
        <v>121</v>
      </c>
      <c r="C43" s="43">
        <v>900000</v>
      </c>
      <c r="D43" s="27"/>
      <c r="E43" s="58">
        <f t="shared" si="3"/>
        <v>900000</v>
      </c>
      <c r="F43" s="24"/>
      <c r="G43" s="49"/>
      <c r="H43" s="23">
        <f t="shared" si="4"/>
        <v>0</v>
      </c>
      <c r="I43" s="24">
        <f t="shared" si="5"/>
        <v>900000</v>
      </c>
    </row>
    <row r="44" spans="1:9" ht="12.75">
      <c r="A44" s="2"/>
      <c r="B44" s="3" t="s">
        <v>122</v>
      </c>
      <c r="C44" s="27">
        <v>1200000</v>
      </c>
      <c r="D44" s="24"/>
      <c r="E44" s="58">
        <f t="shared" si="3"/>
        <v>1200000</v>
      </c>
      <c r="F44" s="24"/>
      <c r="G44" s="48"/>
      <c r="H44" s="23">
        <f t="shared" si="4"/>
        <v>0</v>
      </c>
      <c r="I44" s="24">
        <f t="shared" si="5"/>
        <v>1200000</v>
      </c>
    </row>
    <row r="45" spans="1:9" ht="12.75">
      <c r="A45" s="2"/>
      <c r="B45" s="3" t="s">
        <v>123</v>
      </c>
      <c r="C45" s="27">
        <v>33000000</v>
      </c>
      <c r="D45" s="24"/>
      <c r="E45" s="58">
        <f t="shared" si="3"/>
        <v>33000000</v>
      </c>
      <c r="F45" s="24"/>
      <c r="G45" s="48"/>
      <c r="H45" s="23">
        <f t="shared" si="4"/>
        <v>0</v>
      </c>
      <c r="I45" s="24">
        <f t="shared" si="5"/>
        <v>33000000</v>
      </c>
    </row>
    <row r="46" spans="1:9" ht="15" customHeight="1">
      <c r="A46" s="2"/>
      <c r="B46" s="3" t="s">
        <v>151</v>
      </c>
      <c r="C46" s="27">
        <v>18000000</v>
      </c>
      <c r="D46" s="24"/>
      <c r="E46" s="58">
        <f t="shared" si="3"/>
        <v>18000000</v>
      </c>
      <c r="F46" s="24"/>
      <c r="G46" s="48"/>
      <c r="H46" s="23">
        <f t="shared" si="4"/>
        <v>0</v>
      </c>
      <c r="I46" s="24">
        <f t="shared" si="5"/>
        <v>18000000</v>
      </c>
    </row>
    <row r="47" spans="1:9" ht="12.75" customHeight="1">
      <c r="A47" s="2"/>
      <c r="B47" s="3" t="s">
        <v>190</v>
      </c>
      <c r="C47" s="27">
        <v>2000000</v>
      </c>
      <c r="D47" s="24"/>
      <c r="E47" s="58">
        <f t="shared" si="3"/>
        <v>2000000</v>
      </c>
      <c r="F47" s="24"/>
      <c r="G47" s="48"/>
      <c r="H47" s="23">
        <f t="shared" si="4"/>
        <v>0</v>
      </c>
      <c r="I47" s="24">
        <f t="shared" si="5"/>
        <v>2000000</v>
      </c>
    </row>
    <row r="48" spans="1:9" ht="12.75" customHeight="1">
      <c r="A48" s="2"/>
      <c r="B48" s="3"/>
      <c r="C48" s="27"/>
      <c r="D48" s="24"/>
      <c r="E48" s="58">
        <f t="shared" si="3"/>
        <v>0</v>
      </c>
      <c r="F48" s="24"/>
      <c r="G48" s="48"/>
      <c r="H48" s="23">
        <f t="shared" si="4"/>
        <v>0</v>
      </c>
      <c r="I48" s="24">
        <f t="shared" si="5"/>
        <v>0</v>
      </c>
    </row>
    <row r="49" spans="1:9" ht="11.25" customHeight="1">
      <c r="A49" s="2"/>
      <c r="B49" s="3"/>
      <c r="C49" s="27"/>
      <c r="D49" s="24"/>
      <c r="E49" s="58">
        <f t="shared" si="3"/>
        <v>0</v>
      </c>
      <c r="F49" s="24"/>
      <c r="G49" s="48"/>
      <c r="H49" s="23">
        <f t="shared" si="4"/>
        <v>0</v>
      </c>
      <c r="I49" s="24">
        <f t="shared" si="5"/>
        <v>0</v>
      </c>
    </row>
    <row r="50" spans="1:9" ht="13.5" customHeight="1">
      <c r="A50" s="2"/>
      <c r="B50" s="3"/>
      <c r="C50" s="27"/>
      <c r="D50" s="24"/>
      <c r="E50" s="58">
        <f t="shared" si="3"/>
        <v>0</v>
      </c>
      <c r="F50" s="24"/>
      <c r="G50" s="48"/>
      <c r="H50" s="23">
        <f t="shared" si="4"/>
        <v>0</v>
      </c>
      <c r="I50" s="24">
        <f t="shared" si="5"/>
        <v>0</v>
      </c>
    </row>
    <row r="51" spans="1:9" ht="12.75" customHeight="1">
      <c r="A51" s="2"/>
      <c r="B51" s="2"/>
      <c r="C51" s="24"/>
      <c r="D51" s="24"/>
      <c r="E51" s="58"/>
      <c r="F51" s="24"/>
      <c r="G51" s="48"/>
      <c r="H51" s="23"/>
      <c r="I51" s="24">
        <f t="shared" si="5"/>
        <v>0</v>
      </c>
    </row>
    <row r="52" spans="1:9" ht="12.75">
      <c r="A52" s="2"/>
      <c r="B52" s="3" t="s">
        <v>132</v>
      </c>
      <c r="C52" s="44">
        <f>SUM(C31+C9)</f>
        <v>124400000</v>
      </c>
      <c r="D52" s="44">
        <f>SUM(D31+D9)</f>
        <v>16100000</v>
      </c>
      <c r="E52" s="63">
        <f>C52+D52</f>
        <v>140500000</v>
      </c>
      <c r="F52" s="24"/>
      <c r="G52" s="48"/>
      <c r="H52" s="23"/>
      <c r="I52" s="24">
        <f t="shared" si="5"/>
        <v>140500000</v>
      </c>
    </row>
    <row r="53" spans="1:9" ht="12.75">
      <c r="A53" s="2"/>
      <c r="B53" s="2"/>
      <c r="C53" s="24"/>
      <c r="D53" s="24"/>
      <c r="E53" s="59">
        <f t="shared" si="3"/>
        <v>0</v>
      </c>
      <c r="F53" s="24"/>
      <c r="G53" s="48"/>
      <c r="H53" s="23"/>
      <c r="I53" s="24">
        <f t="shared" si="5"/>
        <v>0</v>
      </c>
    </row>
    <row r="54" spans="1:9" ht="12.75">
      <c r="A54" s="2"/>
      <c r="B54" s="3"/>
      <c r="C54" s="42"/>
      <c r="D54" s="42"/>
      <c r="E54" s="61">
        <f t="shared" si="3"/>
        <v>0</v>
      </c>
      <c r="F54" s="24"/>
      <c r="G54" s="48"/>
      <c r="H54" s="23"/>
      <c r="I54" s="24">
        <f t="shared" si="5"/>
        <v>0</v>
      </c>
    </row>
    <row r="55" spans="1:9" ht="12.75">
      <c r="A55" s="3">
        <v>4111</v>
      </c>
      <c r="B55" s="3" t="s">
        <v>174</v>
      </c>
      <c r="C55" s="43">
        <v>38000000</v>
      </c>
      <c r="D55" s="43">
        <v>7000000</v>
      </c>
      <c r="E55" s="58">
        <f t="shared" si="3"/>
        <v>45000000</v>
      </c>
      <c r="F55" s="27"/>
      <c r="G55" s="49"/>
      <c r="H55" s="23">
        <f t="shared" si="4"/>
        <v>0</v>
      </c>
      <c r="I55" s="24">
        <f t="shared" si="5"/>
        <v>45000000</v>
      </c>
    </row>
    <row r="56" spans="1:10" ht="12.75">
      <c r="A56" s="2"/>
      <c r="B56" s="2"/>
      <c r="C56" s="24"/>
      <c r="D56" s="29"/>
      <c r="E56" s="59">
        <f t="shared" si="3"/>
        <v>0</v>
      </c>
      <c r="F56" s="24"/>
      <c r="G56" s="48"/>
      <c r="H56" s="23">
        <f t="shared" si="4"/>
        <v>0</v>
      </c>
      <c r="I56" s="24">
        <f t="shared" si="5"/>
        <v>0</v>
      </c>
      <c r="J56" s="30"/>
    </row>
    <row r="57" spans="1:10" ht="12.75">
      <c r="A57" s="3"/>
      <c r="B57" s="3"/>
      <c r="C57" s="43"/>
      <c r="D57" s="27"/>
      <c r="E57" s="58">
        <f t="shared" si="3"/>
        <v>0</v>
      </c>
      <c r="F57" s="27"/>
      <c r="G57" s="49"/>
      <c r="H57" s="23">
        <f t="shared" si="4"/>
        <v>0</v>
      </c>
      <c r="I57" s="24">
        <f t="shared" si="5"/>
        <v>0</v>
      </c>
      <c r="J57" s="30"/>
    </row>
    <row r="58" spans="1:10" ht="6.75" customHeight="1">
      <c r="A58" s="3"/>
      <c r="B58" s="3"/>
      <c r="C58" s="27"/>
      <c r="D58" s="29"/>
      <c r="E58" s="58"/>
      <c r="F58" s="24"/>
      <c r="G58" s="48"/>
      <c r="H58" s="23"/>
      <c r="I58" s="24">
        <f t="shared" si="5"/>
        <v>0</v>
      </c>
      <c r="J58" s="30"/>
    </row>
    <row r="59" spans="1:10" ht="6.75" customHeight="1">
      <c r="A59" s="3"/>
      <c r="B59" s="3"/>
      <c r="C59" s="27"/>
      <c r="D59" s="29"/>
      <c r="E59" s="58"/>
      <c r="F59" s="24"/>
      <c r="G59" s="48"/>
      <c r="H59" s="23"/>
      <c r="I59" s="24">
        <f t="shared" si="5"/>
        <v>0</v>
      </c>
      <c r="J59" s="30"/>
    </row>
    <row r="60" spans="1:9" ht="5.25" customHeight="1">
      <c r="A60" s="2"/>
      <c r="B60" s="2"/>
      <c r="C60" s="24"/>
      <c r="D60" s="29"/>
      <c r="E60" s="59">
        <f t="shared" si="3"/>
        <v>0</v>
      </c>
      <c r="F60" s="24"/>
      <c r="G60" s="54"/>
      <c r="H60" s="23">
        <f t="shared" si="4"/>
        <v>0</v>
      </c>
      <c r="I60" s="24">
        <f t="shared" si="5"/>
        <v>0</v>
      </c>
    </row>
    <row r="61" spans="1:9" ht="12.75">
      <c r="A61" s="3">
        <v>4130</v>
      </c>
      <c r="B61" s="3" t="s">
        <v>20</v>
      </c>
      <c r="C61" s="27"/>
      <c r="D61" s="43"/>
      <c r="E61" s="58">
        <f t="shared" si="3"/>
        <v>0</v>
      </c>
      <c r="F61" s="24"/>
      <c r="G61" s="48"/>
      <c r="H61" s="23"/>
      <c r="I61" s="24">
        <f t="shared" si="5"/>
        <v>0</v>
      </c>
    </row>
    <row r="62" spans="1:9" ht="12.75">
      <c r="A62" s="3">
        <v>413142</v>
      </c>
      <c r="B62" s="3" t="s">
        <v>19</v>
      </c>
      <c r="C62" s="27">
        <v>150000</v>
      </c>
      <c r="D62" s="27">
        <v>50000</v>
      </c>
      <c r="E62" s="59">
        <f t="shared" si="3"/>
        <v>200000</v>
      </c>
      <c r="F62" s="24"/>
      <c r="G62" s="48"/>
      <c r="H62" s="23">
        <f t="shared" si="4"/>
        <v>0</v>
      </c>
      <c r="I62" s="24">
        <f t="shared" si="5"/>
        <v>200000</v>
      </c>
    </row>
    <row r="63" spans="1:10" ht="12.75">
      <c r="A63" s="3">
        <v>4140</v>
      </c>
      <c r="B63" s="3" t="s">
        <v>18</v>
      </c>
      <c r="C63" s="27"/>
      <c r="D63" s="27"/>
      <c r="E63" s="58">
        <f t="shared" si="3"/>
        <v>0</v>
      </c>
      <c r="F63" s="24"/>
      <c r="G63" s="49"/>
      <c r="H63" s="23">
        <f t="shared" si="4"/>
        <v>0</v>
      </c>
      <c r="I63" s="29">
        <f t="shared" si="5"/>
        <v>0</v>
      </c>
      <c r="J63" s="31"/>
    </row>
    <row r="64" spans="1:10" ht="12.75">
      <c r="A64" s="3">
        <v>414311</v>
      </c>
      <c r="B64" s="3" t="s">
        <v>14</v>
      </c>
      <c r="C64" s="27">
        <v>1200000</v>
      </c>
      <c r="D64" s="27">
        <v>100000</v>
      </c>
      <c r="E64" s="59">
        <f t="shared" si="3"/>
        <v>1300000</v>
      </c>
      <c r="F64" s="24"/>
      <c r="G64" s="48"/>
      <c r="H64" s="23">
        <f t="shared" si="4"/>
        <v>0</v>
      </c>
      <c r="I64" s="24">
        <f t="shared" si="5"/>
        <v>1300000</v>
      </c>
      <c r="J64" s="31"/>
    </row>
    <row r="65" spans="1:10" ht="12.75">
      <c r="A65" s="3">
        <v>414312</v>
      </c>
      <c r="B65" s="3" t="s">
        <v>146</v>
      </c>
      <c r="C65" s="27"/>
      <c r="D65" s="27"/>
      <c r="E65" s="59">
        <f t="shared" si="3"/>
        <v>0</v>
      </c>
      <c r="F65" s="24"/>
      <c r="G65" s="48"/>
      <c r="H65" s="23">
        <f t="shared" si="4"/>
        <v>0</v>
      </c>
      <c r="I65" s="24">
        <f t="shared" si="5"/>
        <v>0</v>
      </c>
      <c r="J65" s="31"/>
    </row>
    <row r="66" spans="1:10" ht="12.75">
      <c r="A66" s="3">
        <v>414314</v>
      </c>
      <c r="B66" s="3" t="s">
        <v>15</v>
      </c>
      <c r="C66" s="27">
        <v>100000</v>
      </c>
      <c r="D66" s="27">
        <v>100000</v>
      </c>
      <c r="E66" s="59">
        <f t="shared" si="3"/>
        <v>200000</v>
      </c>
      <c r="F66" s="24"/>
      <c r="G66" s="48"/>
      <c r="H66" s="23">
        <f t="shared" si="4"/>
        <v>0</v>
      </c>
      <c r="I66" s="24">
        <f t="shared" si="5"/>
        <v>200000</v>
      </c>
      <c r="J66" s="31"/>
    </row>
    <row r="67" spans="1:10" ht="12.75">
      <c r="A67" s="3">
        <v>414411</v>
      </c>
      <c r="B67" s="3" t="s">
        <v>16</v>
      </c>
      <c r="C67" s="27">
        <v>100000</v>
      </c>
      <c r="D67" s="27">
        <v>100000</v>
      </c>
      <c r="E67" s="59">
        <f t="shared" si="3"/>
        <v>200000</v>
      </c>
      <c r="F67" s="24"/>
      <c r="G67" s="48"/>
      <c r="H67" s="23">
        <f t="shared" si="4"/>
        <v>0</v>
      </c>
      <c r="I67" s="24">
        <f t="shared" si="5"/>
        <v>200000</v>
      </c>
      <c r="J67" s="31"/>
    </row>
    <row r="68" spans="1:9" ht="12.75">
      <c r="A68" s="3">
        <v>414419</v>
      </c>
      <c r="B68" s="3" t="s">
        <v>17</v>
      </c>
      <c r="C68" s="27">
        <v>50000</v>
      </c>
      <c r="D68" s="27">
        <v>50000</v>
      </c>
      <c r="E68" s="59">
        <f t="shared" si="3"/>
        <v>100000</v>
      </c>
      <c r="F68" s="24"/>
      <c r="G68" s="48"/>
      <c r="H68" s="23">
        <f t="shared" si="4"/>
        <v>0</v>
      </c>
      <c r="I68" s="24">
        <f t="shared" si="5"/>
        <v>100000</v>
      </c>
    </row>
    <row r="69" spans="1:9" ht="12.75">
      <c r="A69" s="3">
        <v>4150</v>
      </c>
      <c r="B69" s="3" t="s">
        <v>21</v>
      </c>
      <c r="C69" s="27"/>
      <c r="D69" s="27"/>
      <c r="E69" s="58">
        <f t="shared" si="3"/>
        <v>0</v>
      </c>
      <c r="F69" s="27"/>
      <c r="G69" s="55"/>
      <c r="H69" s="23">
        <f t="shared" si="4"/>
        <v>0</v>
      </c>
      <c r="I69" s="24">
        <f t="shared" si="5"/>
        <v>0</v>
      </c>
    </row>
    <row r="70" spans="1:9" ht="12.75">
      <c r="A70" s="3">
        <v>415112</v>
      </c>
      <c r="B70" s="3" t="s">
        <v>8</v>
      </c>
      <c r="C70" s="27">
        <v>1500000</v>
      </c>
      <c r="D70" s="27">
        <v>400000</v>
      </c>
      <c r="E70" s="59">
        <f t="shared" si="3"/>
        <v>1900000</v>
      </c>
      <c r="F70" s="24"/>
      <c r="G70" s="48"/>
      <c r="H70" s="23">
        <f t="shared" si="4"/>
        <v>0</v>
      </c>
      <c r="I70" s="24">
        <f t="shared" si="5"/>
        <v>1900000</v>
      </c>
    </row>
    <row r="71" spans="1:9" ht="12.75">
      <c r="A71" s="3">
        <v>4160</v>
      </c>
      <c r="B71" s="3" t="s">
        <v>22</v>
      </c>
      <c r="C71" s="27"/>
      <c r="D71" s="27"/>
      <c r="E71" s="58">
        <f t="shared" si="3"/>
        <v>0</v>
      </c>
      <c r="F71" s="27"/>
      <c r="G71" s="49"/>
      <c r="H71" s="23">
        <f t="shared" si="4"/>
        <v>0</v>
      </c>
      <c r="I71" s="24">
        <f t="shared" si="5"/>
        <v>0</v>
      </c>
    </row>
    <row r="72" spans="1:10" ht="12.75">
      <c r="A72" s="3">
        <v>416100</v>
      </c>
      <c r="B72" s="3" t="s">
        <v>134</v>
      </c>
      <c r="C72" s="27">
        <v>900000</v>
      </c>
      <c r="D72" s="27">
        <v>300000</v>
      </c>
      <c r="E72" s="59">
        <f t="shared" si="3"/>
        <v>1200000</v>
      </c>
      <c r="F72" s="24"/>
      <c r="G72" s="48"/>
      <c r="H72" s="23">
        <f t="shared" si="4"/>
        <v>0</v>
      </c>
      <c r="I72" s="24">
        <f t="shared" si="5"/>
        <v>1200000</v>
      </c>
      <c r="J72" s="31"/>
    </row>
    <row r="73" spans="1:10" ht="12.75">
      <c r="A73" s="2"/>
      <c r="B73" s="2"/>
      <c r="C73" s="24"/>
      <c r="D73" s="24"/>
      <c r="E73" s="59">
        <f t="shared" si="3"/>
        <v>0</v>
      </c>
      <c r="F73" s="24"/>
      <c r="G73" s="48"/>
      <c r="H73" s="23"/>
      <c r="I73" s="24">
        <f t="shared" si="5"/>
        <v>0</v>
      </c>
      <c r="J73" s="31"/>
    </row>
    <row r="74" spans="1:9" ht="12.75">
      <c r="A74" s="3">
        <v>421</v>
      </c>
      <c r="B74" s="3" t="s">
        <v>23</v>
      </c>
      <c r="C74" s="24"/>
      <c r="D74" s="24"/>
      <c r="E74" s="59">
        <f t="shared" si="3"/>
        <v>0</v>
      </c>
      <c r="F74" s="24"/>
      <c r="G74" s="48"/>
      <c r="H74" s="23">
        <f t="shared" si="4"/>
        <v>0</v>
      </c>
      <c r="I74" s="24">
        <f t="shared" si="5"/>
        <v>0</v>
      </c>
    </row>
    <row r="75" spans="1:9" ht="12.75">
      <c r="A75" s="3">
        <v>4211</v>
      </c>
      <c r="B75" s="3" t="s">
        <v>28</v>
      </c>
      <c r="C75" s="27"/>
      <c r="D75" s="27"/>
      <c r="E75" s="58">
        <f t="shared" si="3"/>
        <v>0</v>
      </c>
      <c r="F75" s="27"/>
      <c r="G75" s="49"/>
      <c r="H75" s="23">
        <f t="shared" si="4"/>
        <v>0</v>
      </c>
      <c r="I75" s="24">
        <f t="shared" si="5"/>
        <v>0</v>
      </c>
    </row>
    <row r="76" spans="1:9" ht="12.75">
      <c r="A76" s="3">
        <v>421111</v>
      </c>
      <c r="B76" s="3" t="s">
        <v>24</v>
      </c>
      <c r="C76" s="57">
        <v>180000</v>
      </c>
      <c r="D76" s="27">
        <v>80000</v>
      </c>
      <c r="E76" s="58">
        <f t="shared" si="3"/>
        <v>260000</v>
      </c>
      <c r="F76" s="24"/>
      <c r="G76" s="48"/>
      <c r="H76" s="23">
        <f t="shared" si="4"/>
        <v>0</v>
      </c>
      <c r="I76" s="24">
        <f t="shared" si="5"/>
        <v>260000</v>
      </c>
    </row>
    <row r="77" spans="1:9" ht="12.75">
      <c r="A77" s="3">
        <v>4212</v>
      </c>
      <c r="B77" s="3" t="s">
        <v>29</v>
      </c>
      <c r="C77" s="27"/>
      <c r="D77" s="26"/>
      <c r="E77" s="58">
        <f t="shared" si="3"/>
        <v>0</v>
      </c>
      <c r="F77" s="27"/>
      <c r="G77" s="49"/>
      <c r="H77" s="23">
        <f t="shared" si="4"/>
        <v>0</v>
      </c>
      <c r="I77" s="24">
        <f t="shared" si="5"/>
        <v>0</v>
      </c>
    </row>
    <row r="78" spans="1:9" ht="12.75">
      <c r="A78" s="3">
        <v>421211</v>
      </c>
      <c r="B78" s="3" t="s">
        <v>27</v>
      </c>
      <c r="C78" s="27">
        <v>8000000</v>
      </c>
      <c r="D78" s="27">
        <v>500000</v>
      </c>
      <c r="E78" s="59">
        <f t="shared" si="3"/>
        <v>8500000</v>
      </c>
      <c r="F78" s="24"/>
      <c r="G78" s="48"/>
      <c r="H78" s="23">
        <f t="shared" si="4"/>
        <v>0</v>
      </c>
      <c r="I78" s="24">
        <f t="shared" si="5"/>
        <v>8500000</v>
      </c>
    </row>
    <row r="79" spans="1:9" ht="12.75">
      <c r="A79" s="3">
        <v>421221</v>
      </c>
      <c r="B79" s="3" t="s">
        <v>25</v>
      </c>
      <c r="C79" s="27">
        <v>120000</v>
      </c>
      <c r="D79" s="24"/>
      <c r="E79" s="59">
        <f t="shared" si="3"/>
        <v>120000</v>
      </c>
      <c r="F79" s="24"/>
      <c r="G79" s="48"/>
      <c r="H79" s="23">
        <f t="shared" si="4"/>
        <v>0</v>
      </c>
      <c r="I79" s="24">
        <f t="shared" si="5"/>
        <v>120000</v>
      </c>
    </row>
    <row r="80" spans="1:9" ht="12.75">
      <c r="A80" s="3">
        <v>421224</v>
      </c>
      <c r="B80" s="3" t="s">
        <v>26</v>
      </c>
      <c r="C80" s="57">
        <v>6000000</v>
      </c>
      <c r="D80" s="27">
        <v>500000</v>
      </c>
      <c r="E80" s="59">
        <f t="shared" si="3"/>
        <v>6500000</v>
      </c>
      <c r="F80" s="24"/>
      <c r="G80" s="48"/>
      <c r="H80" s="23">
        <f t="shared" si="4"/>
        <v>0</v>
      </c>
      <c r="I80" s="24">
        <f t="shared" si="5"/>
        <v>6500000</v>
      </c>
    </row>
    <row r="81" spans="1:9" ht="12.75">
      <c r="A81" s="3">
        <v>4213</v>
      </c>
      <c r="B81" s="3" t="s">
        <v>30</v>
      </c>
      <c r="C81" s="27"/>
      <c r="D81" s="27"/>
      <c r="E81" s="58">
        <f t="shared" si="3"/>
        <v>0</v>
      </c>
      <c r="F81" s="27"/>
      <c r="G81" s="48"/>
      <c r="H81" s="23">
        <f t="shared" si="4"/>
        <v>0</v>
      </c>
      <c r="I81" s="24">
        <f t="shared" si="5"/>
        <v>0</v>
      </c>
    </row>
    <row r="82" spans="1:9" ht="12.75">
      <c r="A82" s="3">
        <v>421311</v>
      </c>
      <c r="B82" s="3" t="s">
        <v>138</v>
      </c>
      <c r="C82" s="27">
        <v>900000</v>
      </c>
      <c r="D82" s="27">
        <v>200000</v>
      </c>
      <c r="E82" s="59">
        <f t="shared" si="3"/>
        <v>1100000</v>
      </c>
      <c r="F82" s="24"/>
      <c r="G82" s="48"/>
      <c r="H82" s="23">
        <f t="shared" si="4"/>
        <v>0</v>
      </c>
      <c r="I82" s="24">
        <f t="shared" si="5"/>
        <v>1100000</v>
      </c>
    </row>
    <row r="83" spans="1:9" ht="12.75">
      <c r="A83" s="3">
        <v>421321</v>
      </c>
      <c r="B83" s="3" t="s">
        <v>31</v>
      </c>
      <c r="C83" s="27">
        <v>200000</v>
      </c>
      <c r="D83" s="27">
        <v>20000</v>
      </c>
      <c r="E83" s="59">
        <f t="shared" si="3"/>
        <v>220000</v>
      </c>
      <c r="F83" s="24"/>
      <c r="G83" s="48"/>
      <c r="H83" s="23">
        <f t="shared" si="4"/>
        <v>0</v>
      </c>
      <c r="I83" s="24">
        <f t="shared" si="5"/>
        <v>220000</v>
      </c>
    </row>
    <row r="84" spans="1:9" ht="12.75">
      <c r="A84" s="3">
        <v>421322</v>
      </c>
      <c r="B84" s="3" t="s">
        <v>32</v>
      </c>
      <c r="C84" s="27"/>
      <c r="D84" s="27"/>
      <c r="E84" s="59">
        <f t="shared" si="3"/>
        <v>0</v>
      </c>
      <c r="F84" s="24"/>
      <c r="G84" s="48"/>
      <c r="H84" s="23">
        <f t="shared" si="4"/>
        <v>0</v>
      </c>
      <c r="I84" s="24">
        <f t="shared" si="5"/>
        <v>0</v>
      </c>
    </row>
    <row r="85" spans="1:9" ht="12.75">
      <c r="A85" s="3">
        <v>421323</v>
      </c>
      <c r="B85" s="3" t="s">
        <v>33</v>
      </c>
      <c r="C85" s="27"/>
      <c r="D85" s="27"/>
      <c r="E85" s="59">
        <f t="shared" si="3"/>
        <v>0</v>
      </c>
      <c r="F85" s="24"/>
      <c r="G85" s="48"/>
      <c r="H85" s="23">
        <f t="shared" si="4"/>
        <v>0</v>
      </c>
      <c r="I85" s="24">
        <f t="shared" si="5"/>
        <v>0</v>
      </c>
    </row>
    <row r="86" spans="1:9" ht="12.75">
      <c r="A86" s="3">
        <v>421324</v>
      </c>
      <c r="B86" s="3" t="s">
        <v>34</v>
      </c>
      <c r="C86" s="27">
        <v>200000</v>
      </c>
      <c r="D86" s="27">
        <v>30000</v>
      </c>
      <c r="E86" s="59">
        <f t="shared" si="3"/>
        <v>230000</v>
      </c>
      <c r="F86" s="24"/>
      <c r="G86" s="48"/>
      <c r="H86" s="23">
        <f t="shared" si="4"/>
        <v>0</v>
      </c>
      <c r="I86" s="24">
        <f t="shared" si="5"/>
        <v>230000</v>
      </c>
    </row>
    <row r="87" spans="1:9" ht="12.75">
      <c r="A87" s="3">
        <v>421325</v>
      </c>
      <c r="B87" s="3" t="s">
        <v>35</v>
      </c>
      <c r="C87" s="27">
        <v>50000</v>
      </c>
      <c r="D87" s="24"/>
      <c r="E87" s="59">
        <f t="shared" si="3"/>
        <v>50000</v>
      </c>
      <c r="F87" s="24"/>
      <c r="G87" s="48"/>
      <c r="H87" s="23">
        <f t="shared" si="4"/>
        <v>0</v>
      </c>
      <c r="I87" s="24">
        <f t="shared" si="5"/>
        <v>50000</v>
      </c>
    </row>
    <row r="88" spans="1:9" ht="12.75">
      <c r="A88" s="3">
        <v>421391</v>
      </c>
      <c r="B88" s="3" t="s">
        <v>36</v>
      </c>
      <c r="C88" s="27"/>
      <c r="D88" s="27">
        <v>20000</v>
      </c>
      <c r="E88" s="59">
        <f t="shared" si="3"/>
        <v>20000</v>
      </c>
      <c r="F88" s="24"/>
      <c r="G88" s="48"/>
      <c r="H88" s="23">
        <f t="shared" si="4"/>
        <v>0</v>
      </c>
      <c r="I88" s="24">
        <f t="shared" si="5"/>
        <v>20000</v>
      </c>
    </row>
    <row r="89" spans="1:9" ht="12.75">
      <c r="A89" s="3">
        <v>421392</v>
      </c>
      <c r="B89" s="3" t="s">
        <v>37</v>
      </c>
      <c r="C89" s="24"/>
      <c r="D89" s="27">
        <v>20000</v>
      </c>
      <c r="E89" s="59">
        <f t="shared" si="3"/>
        <v>20000</v>
      </c>
      <c r="F89" s="24"/>
      <c r="G89" s="48"/>
      <c r="H89" s="23">
        <f t="shared" si="4"/>
        <v>0</v>
      </c>
      <c r="I89" s="24">
        <f t="shared" si="5"/>
        <v>20000</v>
      </c>
    </row>
    <row r="90" spans="1:9" ht="12.75">
      <c r="A90" s="3">
        <v>4214</v>
      </c>
      <c r="B90" s="3" t="s">
        <v>38</v>
      </c>
      <c r="C90" s="27"/>
      <c r="D90" s="27"/>
      <c r="E90" s="58">
        <f t="shared" si="3"/>
        <v>0</v>
      </c>
      <c r="F90" s="27"/>
      <c r="G90" s="49"/>
      <c r="H90" s="23">
        <f t="shared" si="4"/>
        <v>0</v>
      </c>
      <c r="I90" s="24">
        <f t="shared" si="5"/>
        <v>0</v>
      </c>
    </row>
    <row r="91" spans="1:10" ht="12.75">
      <c r="A91" s="3">
        <v>421411</v>
      </c>
      <c r="B91" s="3" t="s">
        <v>39</v>
      </c>
      <c r="C91" s="27">
        <v>300000</v>
      </c>
      <c r="D91" s="57">
        <v>200000</v>
      </c>
      <c r="E91" s="59">
        <f t="shared" si="3"/>
        <v>500000</v>
      </c>
      <c r="F91" s="24"/>
      <c r="G91" s="48"/>
      <c r="H91" s="23">
        <f t="shared" si="4"/>
        <v>0</v>
      </c>
      <c r="I91" s="41">
        <f t="shared" si="5"/>
        <v>500000</v>
      </c>
      <c r="J91" s="30"/>
    </row>
    <row r="92" spans="1:9" ht="12.75">
      <c r="A92" s="3">
        <v>421412</v>
      </c>
      <c r="B92" s="3" t="s">
        <v>40</v>
      </c>
      <c r="C92" s="27">
        <v>200000</v>
      </c>
      <c r="D92" s="57">
        <v>50000</v>
      </c>
      <c r="E92" s="59">
        <f t="shared" si="3"/>
        <v>250000</v>
      </c>
      <c r="F92" s="24"/>
      <c r="G92" s="48"/>
      <c r="H92" s="23">
        <f t="shared" si="4"/>
        <v>0</v>
      </c>
      <c r="I92" s="24">
        <f t="shared" si="5"/>
        <v>250000</v>
      </c>
    </row>
    <row r="93" spans="1:9" ht="12.75">
      <c r="A93" s="3">
        <v>421414</v>
      </c>
      <c r="B93" s="3" t="s">
        <v>41</v>
      </c>
      <c r="C93" s="27">
        <v>50000</v>
      </c>
      <c r="D93" s="27">
        <v>200000</v>
      </c>
      <c r="E93" s="59">
        <f t="shared" si="3"/>
        <v>250000</v>
      </c>
      <c r="F93" s="24"/>
      <c r="G93" s="48"/>
      <c r="H93" s="23">
        <f t="shared" si="4"/>
        <v>0</v>
      </c>
      <c r="I93" s="28">
        <f t="shared" si="5"/>
        <v>250000</v>
      </c>
    </row>
    <row r="94" spans="1:10" ht="12.75">
      <c r="A94" s="3">
        <v>421421</v>
      </c>
      <c r="B94" s="3" t="s">
        <v>42</v>
      </c>
      <c r="C94" s="27">
        <v>50000</v>
      </c>
      <c r="D94" s="27">
        <v>10000</v>
      </c>
      <c r="E94" s="59">
        <f t="shared" si="3"/>
        <v>60000</v>
      </c>
      <c r="F94" s="24"/>
      <c r="G94" s="48"/>
      <c r="H94" s="23">
        <f t="shared" si="4"/>
        <v>0</v>
      </c>
      <c r="I94" s="28">
        <f t="shared" si="5"/>
        <v>60000</v>
      </c>
      <c r="J94" s="32"/>
    </row>
    <row r="95" spans="1:9" ht="12.75">
      <c r="A95" s="3">
        <v>4215</v>
      </c>
      <c r="B95" s="3" t="s">
        <v>43</v>
      </c>
      <c r="C95" s="27"/>
      <c r="D95" s="27"/>
      <c r="E95" s="58">
        <f t="shared" si="3"/>
        <v>0</v>
      </c>
      <c r="F95" s="27"/>
      <c r="G95" s="48"/>
      <c r="H95" s="23">
        <f t="shared" si="4"/>
        <v>0</v>
      </c>
      <c r="I95" s="24">
        <f t="shared" si="5"/>
        <v>0</v>
      </c>
    </row>
    <row r="96" spans="1:9" ht="12.75">
      <c r="A96" s="3">
        <v>421511</v>
      </c>
      <c r="B96" s="3" t="s">
        <v>156</v>
      </c>
      <c r="C96" s="27">
        <v>150000</v>
      </c>
      <c r="D96" s="24"/>
      <c r="E96" s="59">
        <f t="shared" si="3"/>
        <v>150000</v>
      </c>
      <c r="F96" s="24"/>
      <c r="G96" s="48"/>
      <c r="H96" s="23">
        <f t="shared" si="4"/>
        <v>0</v>
      </c>
      <c r="I96" s="24">
        <f t="shared" si="5"/>
        <v>150000</v>
      </c>
    </row>
    <row r="97" spans="1:9" ht="12.75">
      <c r="A97" s="3">
        <v>421512</v>
      </c>
      <c r="B97" s="3" t="s">
        <v>157</v>
      </c>
      <c r="C97" s="27">
        <v>80000</v>
      </c>
      <c r="D97" s="27">
        <v>20000</v>
      </c>
      <c r="E97" s="59">
        <f t="shared" si="3"/>
        <v>100000</v>
      </c>
      <c r="F97" s="24"/>
      <c r="G97" s="48"/>
      <c r="H97" s="23">
        <f t="shared" si="4"/>
        <v>0</v>
      </c>
      <c r="I97" s="24">
        <f t="shared" si="5"/>
        <v>100000</v>
      </c>
    </row>
    <row r="98" spans="1:9" ht="12.75">
      <c r="A98" s="3">
        <v>421513</v>
      </c>
      <c r="B98" s="3" t="s">
        <v>158</v>
      </c>
      <c r="C98" s="27">
        <v>120000</v>
      </c>
      <c r="D98" s="27"/>
      <c r="E98" s="59">
        <f t="shared" si="3"/>
        <v>120000</v>
      </c>
      <c r="F98" s="24"/>
      <c r="G98" s="48"/>
      <c r="H98" s="23">
        <f t="shared" si="4"/>
        <v>0</v>
      </c>
      <c r="I98" s="24">
        <f t="shared" si="5"/>
        <v>120000</v>
      </c>
    </row>
    <row r="99" spans="1:9" ht="12.75">
      <c r="A99" s="3">
        <v>421521</v>
      </c>
      <c r="B99" s="3" t="s">
        <v>182</v>
      </c>
      <c r="C99" s="27">
        <v>160000</v>
      </c>
      <c r="D99" s="27">
        <v>50000</v>
      </c>
      <c r="E99" s="59">
        <f t="shared" si="3"/>
        <v>210000</v>
      </c>
      <c r="F99" s="24"/>
      <c r="G99" s="48"/>
      <c r="H99" s="23">
        <f t="shared" si="4"/>
        <v>0</v>
      </c>
      <c r="I99" s="24">
        <f t="shared" si="5"/>
        <v>210000</v>
      </c>
    </row>
    <row r="100" spans="1:9" ht="12.75">
      <c r="A100" s="3">
        <v>4219</v>
      </c>
      <c r="B100" s="3" t="s">
        <v>155</v>
      </c>
      <c r="C100" s="57">
        <v>100000</v>
      </c>
      <c r="D100" s="27">
        <v>50000</v>
      </c>
      <c r="E100" s="58">
        <f t="shared" si="3"/>
        <v>150000</v>
      </c>
      <c r="F100" s="24"/>
      <c r="G100" s="48"/>
      <c r="H100" s="23">
        <f t="shared" si="4"/>
        <v>0</v>
      </c>
      <c r="I100" s="24">
        <f t="shared" si="5"/>
        <v>150000</v>
      </c>
    </row>
    <row r="101" spans="1:9" ht="12.75">
      <c r="A101" s="3">
        <v>4221</v>
      </c>
      <c r="B101" s="3" t="s">
        <v>44</v>
      </c>
      <c r="C101" s="57"/>
      <c r="D101" s="26"/>
      <c r="E101" s="58">
        <f t="shared" si="3"/>
        <v>0</v>
      </c>
      <c r="F101" s="43"/>
      <c r="G101" s="49"/>
      <c r="H101" s="23">
        <f t="shared" si="4"/>
        <v>0</v>
      </c>
      <c r="I101" s="24">
        <f t="shared" si="5"/>
        <v>0</v>
      </c>
    </row>
    <row r="102" spans="1:10" ht="12.75">
      <c r="A102" s="3">
        <v>422111</v>
      </c>
      <c r="B102" s="3" t="s">
        <v>45</v>
      </c>
      <c r="C102" s="57">
        <v>250000</v>
      </c>
      <c r="D102" s="57">
        <v>200000</v>
      </c>
      <c r="E102" s="59">
        <f t="shared" si="3"/>
        <v>450000</v>
      </c>
      <c r="F102" s="24"/>
      <c r="G102" s="48"/>
      <c r="H102" s="23">
        <f t="shared" si="4"/>
        <v>0</v>
      </c>
      <c r="I102" s="28">
        <f t="shared" si="5"/>
        <v>450000</v>
      </c>
      <c r="J102" s="32"/>
    </row>
    <row r="103" spans="1:9" ht="12.75">
      <c r="A103" s="3">
        <v>422121</v>
      </c>
      <c r="B103" s="3" t="s">
        <v>137</v>
      </c>
      <c r="C103" s="27">
        <v>100000</v>
      </c>
      <c r="D103" s="57">
        <v>100000</v>
      </c>
      <c r="E103" s="59">
        <f t="shared" si="3"/>
        <v>200000</v>
      </c>
      <c r="F103" s="24"/>
      <c r="G103" s="48"/>
      <c r="H103" s="23">
        <f t="shared" si="4"/>
        <v>0</v>
      </c>
      <c r="I103" s="24">
        <f t="shared" si="5"/>
        <v>200000</v>
      </c>
    </row>
    <row r="104" spans="1:10" ht="12.75">
      <c r="A104" s="3">
        <v>422131</v>
      </c>
      <c r="B104" s="3" t="s">
        <v>46</v>
      </c>
      <c r="C104" s="57">
        <v>250000</v>
      </c>
      <c r="D104" s="27">
        <v>150000</v>
      </c>
      <c r="E104" s="59">
        <f t="shared" si="3"/>
        <v>400000</v>
      </c>
      <c r="F104" s="24"/>
      <c r="G104" s="48"/>
      <c r="H104" s="23">
        <f t="shared" si="4"/>
        <v>0</v>
      </c>
      <c r="I104" s="24">
        <f t="shared" si="5"/>
        <v>400000</v>
      </c>
      <c r="J104" s="31"/>
    </row>
    <row r="105" spans="1:9" ht="12.75">
      <c r="A105" s="3">
        <v>422192</v>
      </c>
      <c r="B105" s="3" t="s">
        <v>47</v>
      </c>
      <c r="C105" s="27">
        <v>50000</v>
      </c>
      <c r="D105" s="24"/>
      <c r="E105" s="59">
        <f t="shared" si="3"/>
        <v>50000</v>
      </c>
      <c r="F105" s="24"/>
      <c r="G105" s="48"/>
      <c r="H105" s="23">
        <f t="shared" si="4"/>
        <v>0</v>
      </c>
      <c r="I105" s="24">
        <f t="shared" si="5"/>
        <v>50000</v>
      </c>
    </row>
    <row r="106" spans="1:9" ht="12.75">
      <c r="A106" s="3">
        <v>422400</v>
      </c>
      <c r="B106" s="3" t="s">
        <v>48</v>
      </c>
      <c r="C106" s="27"/>
      <c r="D106" s="27"/>
      <c r="E106" s="58">
        <f t="shared" si="3"/>
        <v>0</v>
      </c>
      <c r="F106" s="24"/>
      <c r="G106" s="48"/>
      <c r="H106" s="23">
        <f t="shared" si="4"/>
        <v>0</v>
      </c>
      <c r="I106" s="24">
        <f t="shared" si="5"/>
        <v>0</v>
      </c>
    </row>
    <row r="107" spans="1:9" ht="12.75">
      <c r="A107" s="3">
        <v>422412</v>
      </c>
      <c r="B107" s="3" t="s">
        <v>49</v>
      </c>
      <c r="C107" s="27">
        <v>250000</v>
      </c>
      <c r="D107" s="27">
        <v>50000</v>
      </c>
      <c r="E107" s="59">
        <f t="shared" si="3"/>
        <v>300000</v>
      </c>
      <c r="F107" s="24"/>
      <c r="G107" s="48"/>
      <c r="H107" s="23">
        <f t="shared" si="4"/>
        <v>0</v>
      </c>
      <c r="I107" s="24">
        <f t="shared" si="5"/>
        <v>300000</v>
      </c>
    </row>
    <row r="108" spans="1:9" ht="12.75">
      <c r="A108" s="3">
        <v>4231</v>
      </c>
      <c r="B108" s="3" t="s">
        <v>50</v>
      </c>
      <c r="C108" s="27"/>
      <c r="D108" s="27">
        <v>50000</v>
      </c>
      <c r="E108" s="58">
        <f t="shared" si="3"/>
        <v>50000</v>
      </c>
      <c r="F108" s="27"/>
      <c r="G108" s="48"/>
      <c r="H108" s="23">
        <f t="shared" si="4"/>
        <v>0</v>
      </c>
      <c r="I108" s="24">
        <f t="shared" si="5"/>
        <v>50000</v>
      </c>
    </row>
    <row r="109" spans="1:9" ht="12.75">
      <c r="A109" s="3" t="s">
        <v>140</v>
      </c>
      <c r="B109" s="3" t="s">
        <v>51</v>
      </c>
      <c r="C109" s="27">
        <v>300000</v>
      </c>
      <c r="D109" s="57">
        <v>800000</v>
      </c>
      <c r="E109" s="59">
        <f t="shared" si="3"/>
        <v>1100000</v>
      </c>
      <c r="F109" s="24"/>
      <c r="G109" s="48"/>
      <c r="H109" s="23">
        <f t="shared" si="4"/>
        <v>0</v>
      </c>
      <c r="I109" s="24">
        <f t="shared" si="5"/>
        <v>1100000</v>
      </c>
    </row>
    <row r="110" spans="1:9" ht="12.75">
      <c r="A110" s="3">
        <v>4232</v>
      </c>
      <c r="B110" s="3" t="s">
        <v>52</v>
      </c>
      <c r="C110" s="27"/>
      <c r="D110" s="27"/>
      <c r="E110" s="58">
        <f t="shared" si="3"/>
        <v>0</v>
      </c>
      <c r="F110" s="27"/>
      <c r="G110" s="49"/>
      <c r="H110" s="23">
        <f t="shared" si="4"/>
        <v>0</v>
      </c>
      <c r="I110" s="24">
        <f t="shared" si="5"/>
        <v>0</v>
      </c>
    </row>
    <row r="111" spans="1:9" ht="12.75">
      <c r="A111" s="3">
        <v>423211</v>
      </c>
      <c r="B111" s="3" t="s">
        <v>53</v>
      </c>
      <c r="C111" s="27">
        <v>150000</v>
      </c>
      <c r="D111" s="27">
        <v>30000</v>
      </c>
      <c r="E111" s="59">
        <f t="shared" si="3"/>
        <v>180000</v>
      </c>
      <c r="F111" s="24"/>
      <c r="G111" s="48"/>
      <c r="H111" s="23">
        <f t="shared" si="4"/>
        <v>0</v>
      </c>
      <c r="I111" s="24">
        <f t="shared" si="5"/>
        <v>180000</v>
      </c>
    </row>
    <row r="112" spans="1:10" ht="12.75">
      <c r="A112" s="3">
        <v>423221</v>
      </c>
      <c r="B112" s="3" t="s">
        <v>54</v>
      </c>
      <c r="C112" s="27">
        <v>300000</v>
      </c>
      <c r="D112" s="27">
        <v>30000</v>
      </c>
      <c r="E112" s="59">
        <f t="shared" si="3"/>
        <v>330000</v>
      </c>
      <c r="F112" s="24"/>
      <c r="G112" s="48"/>
      <c r="H112" s="23">
        <f t="shared" si="4"/>
        <v>0</v>
      </c>
      <c r="I112" s="24">
        <f t="shared" si="5"/>
        <v>330000</v>
      </c>
      <c r="J112" s="31"/>
    </row>
    <row r="113" spans="1:10" ht="12.75">
      <c r="A113" s="3">
        <v>423221</v>
      </c>
      <c r="B113" s="3" t="s">
        <v>55</v>
      </c>
      <c r="C113" s="27">
        <v>200000</v>
      </c>
      <c r="D113" s="27">
        <v>20000</v>
      </c>
      <c r="E113" s="59">
        <f t="shared" si="3"/>
        <v>220000</v>
      </c>
      <c r="F113" s="24"/>
      <c r="G113" s="48"/>
      <c r="H113" s="23">
        <f t="shared" si="4"/>
        <v>0</v>
      </c>
      <c r="I113" s="28">
        <f t="shared" si="5"/>
        <v>220000</v>
      </c>
      <c r="J113" s="31"/>
    </row>
    <row r="114" spans="1:9" ht="12.75">
      <c r="A114" s="3">
        <v>4233</v>
      </c>
      <c r="B114" s="3" t="s">
        <v>56</v>
      </c>
      <c r="C114" s="27"/>
      <c r="D114" s="27"/>
      <c r="E114" s="58">
        <f t="shared" si="3"/>
        <v>0</v>
      </c>
      <c r="F114" s="27"/>
      <c r="G114" s="49"/>
      <c r="H114" s="23">
        <f t="shared" si="4"/>
        <v>0</v>
      </c>
      <c r="I114" s="24">
        <f t="shared" si="5"/>
        <v>0</v>
      </c>
    </row>
    <row r="115" spans="1:9" ht="12.75">
      <c r="A115" s="3">
        <v>423321</v>
      </c>
      <c r="B115" s="3" t="s">
        <v>57</v>
      </c>
      <c r="C115" s="27">
        <v>200000</v>
      </c>
      <c r="D115" s="43">
        <v>100000</v>
      </c>
      <c r="E115" s="59">
        <f t="shared" si="3"/>
        <v>300000</v>
      </c>
      <c r="F115" s="24"/>
      <c r="G115" s="48"/>
      <c r="H115" s="23">
        <f t="shared" si="4"/>
        <v>0</v>
      </c>
      <c r="I115" s="24">
        <f t="shared" si="5"/>
        <v>300000</v>
      </c>
    </row>
    <row r="116" spans="1:9" ht="12.75">
      <c r="A116" s="3">
        <v>423391</v>
      </c>
      <c r="B116" s="3" t="s">
        <v>58</v>
      </c>
      <c r="C116" s="27">
        <v>50000</v>
      </c>
      <c r="D116" s="27">
        <v>30000</v>
      </c>
      <c r="E116" s="59">
        <f t="shared" si="3"/>
        <v>80000</v>
      </c>
      <c r="F116" s="24"/>
      <c r="G116" s="48"/>
      <c r="H116" s="23">
        <f t="shared" si="4"/>
        <v>0</v>
      </c>
      <c r="I116" s="24">
        <f t="shared" si="5"/>
        <v>80000</v>
      </c>
    </row>
    <row r="117" spans="1:9" ht="12.75">
      <c r="A117" s="3">
        <v>423399</v>
      </c>
      <c r="B117" s="3" t="s">
        <v>59</v>
      </c>
      <c r="C117" s="24"/>
      <c r="D117" s="27"/>
      <c r="E117" s="59">
        <f t="shared" si="3"/>
        <v>0</v>
      </c>
      <c r="F117" s="24"/>
      <c r="G117" s="48"/>
      <c r="H117" s="23">
        <f t="shared" si="4"/>
        <v>0</v>
      </c>
      <c r="I117" s="24">
        <f t="shared" si="5"/>
        <v>0</v>
      </c>
    </row>
    <row r="118" spans="1:9" ht="12.75">
      <c r="A118" s="3">
        <v>4234</v>
      </c>
      <c r="B118" s="6" t="s">
        <v>60</v>
      </c>
      <c r="C118" s="27"/>
      <c r="D118" s="27"/>
      <c r="E118" s="58">
        <f t="shared" si="3"/>
        <v>0</v>
      </c>
      <c r="F118" s="27"/>
      <c r="G118" s="49"/>
      <c r="H118" s="23">
        <f t="shared" si="4"/>
        <v>0</v>
      </c>
      <c r="I118" s="24">
        <f t="shared" si="5"/>
        <v>0</v>
      </c>
    </row>
    <row r="119" spans="1:9" ht="12.75">
      <c r="A119" s="2"/>
      <c r="B119" s="2"/>
      <c r="C119" s="27"/>
      <c r="D119" s="27"/>
      <c r="E119" s="58"/>
      <c r="F119" s="24"/>
      <c r="G119" s="48"/>
      <c r="H119" s="23"/>
      <c r="I119" s="24"/>
    </row>
    <row r="120" spans="1:9" ht="12.75">
      <c r="A120" s="3">
        <v>423419</v>
      </c>
      <c r="B120" s="3" t="s">
        <v>159</v>
      </c>
      <c r="C120" s="27">
        <v>100000</v>
      </c>
      <c r="D120" s="27">
        <v>20000</v>
      </c>
      <c r="E120" s="59">
        <f t="shared" si="3"/>
        <v>120000</v>
      </c>
      <c r="F120" s="24"/>
      <c r="G120" s="49"/>
      <c r="H120" s="23">
        <f t="shared" si="4"/>
        <v>0</v>
      </c>
      <c r="I120" s="24">
        <f t="shared" si="5"/>
        <v>120000</v>
      </c>
    </row>
    <row r="121" spans="1:9" ht="12.75">
      <c r="A121" s="3">
        <v>423431</v>
      </c>
      <c r="B121" s="3" t="s">
        <v>61</v>
      </c>
      <c r="C121" s="27">
        <v>200000</v>
      </c>
      <c r="D121" s="27"/>
      <c r="E121" s="59">
        <f t="shared" si="3"/>
        <v>200000</v>
      </c>
      <c r="F121" s="24"/>
      <c r="G121" s="48"/>
      <c r="H121" s="23">
        <f t="shared" si="4"/>
        <v>0</v>
      </c>
      <c r="I121" s="24">
        <f t="shared" si="5"/>
        <v>200000</v>
      </c>
    </row>
    <row r="122" spans="1:9" ht="12.75">
      <c r="A122" s="3">
        <v>423432</v>
      </c>
      <c r="B122" s="3" t="s">
        <v>64</v>
      </c>
      <c r="C122" s="27">
        <v>150000</v>
      </c>
      <c r="D122" s="27"/>
      <c r="E122" s="59">
        <f t="shared" si="3"/>
        <v>150000</v>
      </c>
      <c r="F122" s="24"/>
      <c r="G122" s="48"/>
      <c r="H122" s="23"/>
      <c r="I122" s="24"/>
    </row>
    <row r="123" spans="1:9" ht="12.75">
      <c r="A123" s="3">
        <v>423441</v>
      </c>
      <c r="B123" s="3" t="s">
        <v>62</v>
      </c>
      <c r="C123" s="27">
        <v>400000</v>
      </c>
      <c r="D123" s="27"/>
      <c r="E123" s="59">
        <f>C123+D123</f>
        <v>400000</v>
      </c>
      <c r="F123" s="24"/>
      <c r="G123" s="48"/>
      <c r="H123" s="23">
        <f>F123+G123</f>
        <v>0</v>
      </c>
      <c r="I123" s="24">
        <f>E123-H123</f>
        <v>400000</v>
      </c>
    </row>
    <row r="124" spans="1:9" ht="12.75">
      <c r="A124" s="3">
        <v>423449</v>
      </c>
      <c r="B124" s="3" t="s">
        <v>141</v>
      </c>
      <c r="C124" s="27">
        <v>100000</v>
      </c>
      <c r="D124" s="27"/>
      <c r="E124" s="59">
        <f t="shared" si="3"/>
        <v>100000</v>
      </c>
      <c r="F124" s="24"/>
      <c r="G124" s="48"/>
      <c r="H124" s="23">
        <f t="shared" si="4"/>
        <v>0</v>
      </c>
      <c r="I124" s="24">
        <f t="shared" si="5"/>
        <v>100000</v>
      </c>
    </row>
    <row r="125" spans="1:9" ht="12.75">
      <c r="A125" s="3">
        <v>4235</v>
      </c>
      <c r="B125" s="3" t="s">
        <v>65</v>
      </c>
      <c r="C125" s="27"/>
      <c r="D125" s="27"/>
      <c r="E125" s="58">
        <f t="shared" si="3"/>
        <v>0</v>
      </c>
      <c r="F125" s="43"/>
      <c r="G125" s="48"/>
      <c r="H125" s="23"/>
      <c r="I125" s="24">
        <f t="shared" si="5"/>
        <v>0</v>
      </c>
    </row>
    <row r="126" spans="1:9" ht="12.75">
      <c r="A126" s="3">
        <v>423521</v>
      </c>
      <c r="B126" s="3" t="s">
        <v>142</v>
      </c>
      <c r="C126" s="24"/>
      <c r="D126" s="24"/>
      <c r="E126" s="59">
        <f t="shared" si="3"/>
        <v>0</v>
      </c>
      <c r="F126" s="24"/>
      <c r="G126" s="48"/>
      <c r="H126" s="23">
        <f>F126+G126</f>
        <v>0</v>
      </c>
      <c r="I126" s="24">
        <f t="shared" si="5"/>
        <v>0</v>
      </c>
    </row>
    <row r="127" spans="1:9" ht="12.75">
      <c r="A127" s="3">
        <v>423541</v>
      </c>
      <c r="B127" s="3" t="s">
        <v>66</v>
      </c>
      <c r="C127" s="24"/>
      <c r="D127" s="24"/>
      <c r="E127" s="59">
        <f t="shared" si="3"/>
        <v>0</v>
      </c>
      <c r="F127" s="24"/>
      <c r="G127" s="48"/>
      <c r="H127" s="23">
        <f t="shared" si="4"/>
        <v>0</v>
      </c>
      <c r="I127" s="24">
        <f t="shared" si="5"/>
        <v>0</v>
      </c>
    </row>
    <row r="128" spans="1:9" ht="12.75">
      <c r="A128" s="3">
        <v>423599</v>
      </c>
      <c r="B128" s="3" t="s">
        <v>63</v>
      </c>
      <c r="C128" s="27">
        <v>900000</v>
      </c>
      <c r="D128" s="27">
        <v>100000</v>
      </c>
      <c r="E128" s="59">
        <f t="shared" si="3"/>
        <v>1000000</v>
      </c>
      <c r="F128" s="24"/>
      <c r="G128" s="48"/>
      <c r="H128" s="23"/>
      <c r="I128" s="24">
        <f t="shared" si="5"/>
        <v>1000000</v>
      </c>
    </row>
    <row r="129" spans="1:9" ht="12.75">
      <c r="A129" s="3">
        <v>4236</v>
      </c>
      <c r="B129" s="3" t="s">
        <v>67</v>
      </c>
      <c r="C129" s="27"/>
      <c r="D129" s="27"/>
      <c r="E129" s="58">
        <f t="shared" si="3"/>
        <v>0</v>
      </c>
      <c r="F129" s="24"/>
      <c r="G129" s="48"/>
      <c r="H129" s="23">
        <f t="shared" si="4"/>
        <v>0</v>
      </c>
      <c r="I129" s="24">
        <f t="shared" si="5"/>
        <v>0</v>
      </c>
    </row>
    <row r="130" spans="1:9" ht="12.75">
      <c r="A130" s="2">
        <v>423621</v>
      </c>
      <c r="B130" s="3" t="s">
        <v>68</v>
      </c>
      <c r="C130" s="27">
        <v>150000</v>
      </c>
      <c r="D130" s="27">
        <v>150000</v>
      </c>
      <c r="E130" s="59">
        <f t="shared" si="3"/>
        <v>300000</v>
      </c>
      <c r="F130" s="24"/>
      <c r="G130" s="48"/>
      <c r="H130" s="23">
        <f t="shared" si="4"/>
        <v>0</v>
      </c>
      <c r="I130" s="24">
        <f t="shared" si="5"/>
        <v>300000</v>
      </c>
    </row>
    <row r="131" spans="1:9" ht="12.75">
      <c r="A131" s="3">
        <v>4237</v>
      </c>
      <c r="B131" s="3" t="s">
        <v>69</v>
      </c>
      <c r="C131" s="27"/>
      <c r="D131" s="27"/>
      <c r="E131" s="58">
        <f t="shared" si="3"/>
        <v>0</v>
      </c>
      <c r="F131" s="27"/>
      <c r="G131" s="49"/>
      <c r="H131" s="23">
        <f t="shared" si="4"/>
        <v>0</v>
      </c>
      <c r="I131" s="24">
        <f t="shared" si="5"/>
        <v>0</v>
      </c>
    </row>
    <row r="132" spans="1:9" ht="12.75">
      <c r="A132" s="3">
        <v>423711</v>
      </c>
      <c r="B132" s="3" t="s">
        <v>70</v>
      </c>
      <c r="C132" s="27">
        <v>300000</v>
      </c>
      <c r="D132" s="27">
        <v>150000</v>
      </c>
      <c r="E132" s="59">
        <f t="shared" si="3"/>
        <v>450000</v>
      </c>
      <c r="F132" s="24"/>
      <c r="G132" s="48"/>
      <c r="H132" s="23">
        <f t="shared" si="4"/>
        <v>0</v>
      </c>
      <c r="I132" s="24">
        <f t="shared" si="5"/>
        <v>450000</v>
      </c>
    </row>
    <row r="133" spans="1:9" ht="12.75">
      <c r="A133" s="3">
        <v>423712</v>
      </c>
      <c r="B133" s="3" t="s">
        <v>71</v>
      </c>
      <c r="C133" s="27">
        <v>50000</v>
      </c>
      <c r="D133" s="27">
        <v>50000</v>
      </c>
      <c r="E133" s="59">
        <f t="shared" si="3"/>
        <v>100000</v>
      </c>
      <c r="F133" s="24"/>
      <c r="G133" s="48"/>
      <c r="H133" s="23">
        <f t="shared" si="4"/>
        <v>0</v>
      </c>
      <c r="I133" s="24">
        <f t="shared" si="5"/>
        <v>100000</v>
      </c>
    </row>
    <row r="134" spans="1:9" ht="12.75">
      <c r="A134" s="3">
        <v>4242</v>
      </c>
      <c r="B134" s="3" t="s">
        <v>72</v>
      </c>
      <c r="C134" s="27"/>
      <c r="D134" s="27"/>
      <c r="E134" s="58">
        <f t="shared" si="3"/>
        <v>0</v>
      </c>
      <c r="F134" s="27"/>
      <c r="G134" s="48"/>
      <c r="H134" s="23"/>
      <c r="I134" s="24"/>
    </row>
    <row r="135" spans="1:9" ht="12.75">
      <c r="A135" s="3">
        <v>424211</v>
      </c>
      <c r="B135" s="3" t="s">
        <v>73</v>
      </c>
      <c r="C135" s="27">
        <v>300000</v>
      </c>
      <c r="D135" s="27">
        <v>20000</v>
      </c>
      <c r="E135" s="59">
        <f t="shared" si="3"/>
        <v>320000</v>
      </c>
      <c r="F135" s="24"/>
      <c r="G135" s="48"/>
      <c r="H135" s="23"/>
      <c r="I135" s="24">
        <f t="shared" si="5"/>
        <v>320000</v>
      </c>
    </row>
    <row r="136" spans="1:9" ht="12.75">
      <c r="A136" s="3">
        <v>424221</v>
      </c>
      <c r="B136" s="3" t="s">
        <v>74</v>
      </c>
      <c r="C136" s="27">
        <v>500000</v>
      </c>
      <c r="D136" s="27">
        <v>50000</v>
      </c>
      <c r="E136" s="59">
        <f>C136+D136</f>
        <v>550000</v>
      </c>
      <c r="F136" s="24"/>
      <c r="G136" s="48"/>
      <c r="H136" s="23"/>
      <c r="I136" s="24">
        <f>E136-H136</f>
        <v>550000</v>
      </c>
    </row>
    <row r="137" spans="1:9" ht="12.75">
      <c r="A137" s="3">
        <v>424231</v>
      </c>
      <c r="B137" s="3" t="s">
        <v>160</v>
      </c>
      <c r="C137" s="27">
        <v>490000</v>
      </c>
      <c r="D137" s="27">
        <v>20000</v>
      </c>
      <c r="E137" s="59">
        <f>C137+D137</f>
        <v>510000</v>
      </c>
      <c r="F137" s="24"/>
      <c r="G137" s="48"/>
      <c r="H137" s="23">
        <f>F137+G137</f>
        <v>0</v>
      </c>
      <c r="I137" s="24">
        <f>E137-H137</f>
        <v>510000</v>
      </c>
    </row>
    <row r="138" spans="1:9" ht="12.75">
      <c r="A138" s="3">
        <v>4243</v>
      </c>
      <c r="B138" s="7" t="s">
        <v>75</v>
      </c>
      <c r="C138" s="27"/>
      <c r="D138" s="27"/>
      <c r="E138" s="58">
        <f>C138+D138</f>
        <v>0</v>
      </c>
      <c r="F138" s="27"/>
      <c r="G138" s="48"/>
      <c r="H138" s="23"/>
      <c r="I138" s="24"/>
    </row>
    <row r="139" spans="1:9" ht="12.75">
      <c r="A139" s="3">
        <v>424311</v>
      </c>
      <c r="B139" s="3" t="s">
        <v>76</v>
      </c>
      <c r="C139" s="27">
        <v>200000</v>
      </c>
      <c r="D139" s="27">
        <v>20000</v>
      </c>
      <c r="E139" s="59">
        <f>C139+D139</f>
        <v>220000</v>
      </c>
      <c r="F139" s="24"/>
      <c r="G139" s="53"/>
      <c r="H139" s="23">
        <f>F139+G139</f>
        <v>0</v>
      </c>
      <c r="I139" s="24">
        <f aca="true" t="shared" si="6" ref="I139:I144">E139-H139</f>
        <v>220000</v>
      </c>
    </row>
    <row r="140" spans="1:9" ht="12.75">
      <c r="A140" s="3">
        <v>424331</v>
      </c>
      <c r="B140" s="3" t="s">
        <v>77</v>
      </c>
      <c r="C140" s="27">
        <v>100000</v>
      </c>
      <c r="D140" s="27">
        <v>20000</v>
      </c>
      <c r="E140" s="59">
        <f>C140+D140</f>
        <v>120000</v>
      </c>
      <c r="F140" s="24"/>
      <c r="G140" s="48"/>
      <c r="H140" s="23">
        <f>F140+G140</f>
        <v>0</v>
      </c>
      <c r="I140" s="24">
        <f t="shared" si="6"/>
        <v>120000</v>
      </c>
    </row>
    <row r="141" spans="1:9" ht="12.75">
      <c r="A141" s="3">
        <v>424341</v>
      </c>
      <c r="B141" s="3" t="s">
        <v>78</v>
      </c>
      <c r="C141" s="27">
        <v>200000</v>
      </c>
      <c r="D141" s="27">
        <v>20000</v>
      </c>
      <c r="E141" s="59">
        <f aca="true" t="shared" si="7" ref="E141:E205">C141+D141</f>
        <v>220000</v>
      </c>
      <c r="F141" s="24"/>
      <c r="G141" s="49"/>
      <c r="H141" s="23">
        <f>F141+G141</f>
        <v>0</v>
      </c>
      <c r="I141" s="24">
        <f t="shared" si="6"/>
        <v>220000</v>
      </c>
    </row>
    <row r="142" spans="1:9" ht="12.75">
      <c r="A142" s="3">
        <v>424351</v>
      </c>
      <c r="B142" s="3" t="s">
        <v>79</v>
      </c>
      <c r="C142" s="27"/>
      <c r="D142" s="27">
        <v>20000</v>
      </c>
      <c r="E142" s="59">
        <f t="shared" si="7"/>
        <v>20000</v>
      </c>
      <c r="F142" s="24"/>
      <c r="G142" s="49"/>
      <c r="H142" s="23">
        <f>F142+G142</f>
        <v>0</v>
      </c>
      <c r="I142" s="24">
        <f t="shared" si="6"/>
        <v>20000</v>
      </c>
    </row>
    <row r="143" spans="1:9" ht="12.75">
      <c r="A143" s="3">
        <v>4246</v>
      </c>
      <c r="B143" s="3" t="s">
        <v>80</v>
      </c>
      <c r="C143" s="27"/>
      <c r="D143" s="27">
        <v>80000</v>
      </c>
      <c r="E143" s="58">
        <f t="shared" si="7"/>
        <v>80000</v>
      </c>
      <c r="F143" s="27"/>
      <c r="G143" s="49"/>
      <c r="H143" s="23">
        <f>F143+G143</f>
        <v>0</v>
      </c>
      <c r="I143" s="24">
        <f t="shared" si="6"/>
        <v>80000</v>
      </c>
    </row>
    <row r="144" spans="1:9" ht="12.75">
      <c r="A144" s="3">
        <v>424611</v>
      </c>
      <c r="B144" s="7" t="s">
        <v>81</v>
      </c>
      <c r="C144" s="27">
        <v>200000</v>
      </c>
      <c r="D144" s="24">
        <v>50000</v>
      </c>
      <c r="E144" s="59">
        <f t="shared" si="7"/>
        <v>250000</v>
      </c>
      <c r="F144" s="29"/>
      <c r="G144" s="50"/>
      <c r="H144" s="23">
        <f>H139-H140</f>
        <v>0</v>
      </c>
      <c r="I144" s="24">
        <f t="shared" si="6"/>
        <v>250000</v>
      </c>
    </row>
    <row r="145" spans="1:9" ht="12.75">
      <c r="A145" s="3">
        <v>424900</v>
      </c>
      <c r="B145" s="7" t="s">
        <v>82</v>
      </c>
      <c r="C145" s="24"/>
      <c r="D145" s="24"/>
      <c r="E145" s="59">
        <f t="shared" si="7"/>
        <v>0</v>
      </c>
      <c r="F145" s="43"/>
      <c r="G145" s="50"/>
      <c r="H145" s="23">
        <f>F145+G145</f>
        <v>0</v>
      </c>
      <c r="I145" s="24">
        <f aca="true" t="shared" si="8" ref="I145:I203">E145-H145</f>
        <v>0</v>
      </c>
    </row>
    <row r="146" spans="1:9" ht="12.75">
      <c r="A146" s="3">
        <v>424911</v>
      </c>
      <c r="B146" s="7" t="s">
        <v>136</v>
      </c>
      <c r="C146" s="27">
        <v>500000</v>
      </c>
      <c r="D146" s="24"/>
      <c r="E146" s="59">
        <f t="shared" si="7"/>
        <v>500000</v>
      </c>
      <c r="F146" s="29"/>
      <c r="G146" s="48"/>
      <c r="H146" s="23">
        <f>F146+G146</f>
        <v>0</v>
      </c>
      <c r="I146" s="24">
        <f t="shared" si="8"/>
        <v>500000</v>
      </c>
    </row>
    <row r="147" spans="1:9" ht="12.75">
      <c r="A147" s="3">
        <v>4251</v>
      </c>
      <c r="B147" s="7" t="s">
        <v>83</v>
      </c>
      <c r="C147" s="27"/>
      <c r="D147" s="27"/>
      <c r="E147" s="58">
        <f t="shared" si="7"/>
        <v>0</v>
      </c>
      <c r="F147" s="43"/>
      <c r="G147" s="49"/>
      <c r="H147" s="23"/>
      <c r="I147" s="24">
        <f t="shared" si="8"/>
        <v>0</v>
      </c>
    </row>
    <row r="148" spans="1:9" ht="12.75">
      <c r="A148" s="3">
        <v>425111</v>
      </c>
      <c r="B148" s="7" t="s">
        <v>84</v>
      </c>
      <c r="C148" s="24"/>
      <c r="D148" s="24"/>
      <c r="E148" s="59">
        <f t="shared" si="7"/>
        <v>0</v>
      </c>
      <c r="F148" s="24"/>
      <c r="G148" s="49"/>
      <c r="H148" s="23">
        <f aca="true" t="shared" si="9" ref="H148:H157">F148+G148</f>
        <v>0</v>
      </c>
      <c r="I148" s="24">
        <f t="shared" si="8"/>
        <v>0</v>
      </c>
    </row>
    <row r="149" spans="1:9" ht="12.75">
      <c r="A149" s="3">
        <v>425112</v>
      </c>
      <c r="B149" s="7" t="s">
        <v>85</v>
      </c>
      <c r="C149" s="24"/>
      <c r="D149" s="24"/>
      <c r="E149" s="59">
        <f t="shared" si="7"/>
        <v>0</v>
      </c>
      <c r="F149" s="24"/>
      <c r="G149" s="49"/>
      <c r="H149" s="23">
        <f t="shared" si="9"/>
        <v>0</v>
      </c>
      <c r="I149" s="24">
        <f t="shared" si="8"/>
        <v>0</v>
      </c>
    </row>
    <row r="150" spans="1:9" ht="12.75">
      <c r="A150" s="3">
        <v>425113</v>
      </c>
      <c r="B150" s="7" t="s">
        <v>147</v>
      </c>
      <c r="C150" s="27">
        <v>1200000</v>
      </c>
      <c r="D150" s="27">
        <v>100000</v>
      </c>
      <c r="E150" s="59">
        <f t="shared" si="7"/>
        <v>1300000</v>
      </c>
      <c r="F150" s="24"/>
      <c r="G150" s="49"/>
      <c r="H150" s="23">
        <f t="shared" si="9"/>
        <v>0</v>
      </c>
      <c r="I150" s="24">
        <f t="shared" si="8"/>
        <v>1300000</v>
      </c>
    </row>
    <row r="151" spans="1:9" ht="12.75">
      <c r="A151" s="3">
        <v>425114</v>
      </c>
      <c r="B151" s="7" t="s">
        <v>86</v>
      </c>
      <c r="C151" s="27">
        <v>200000</v>
      </c>
      <c r="D151" s="27">
        <v>100000</v>
      </c>
      <c r="E151" s="59">
        <f t="shared" si="7"/>
        <v>300000</v>
      </c>
      <c r="F151" s="24"/>
      <c r="G151" s="49"/>
      <c r="H151" s="23">
        <f t="shared" si="9"/>
        <v>0</v>
      </c>
      <c r="I151" s="24">
        <f t="shared" si="8"/>
        <v>300000</v>
      </c>
    </row>
    <row r="152" spans="1:9" ht="12.75">
      <c r="A152" s="3">
        <v>425115</v>
      </c>
      <c r="B152" s="7" t="s">
        <v>87</v>
      </c>
      <c r="C152" s="27">
        <v>300000</v>
      </c>
      <c r="D152" s="27">
        <v>100000</v>
      </c>
      <c r="E152" s="59">
        <v>500000</v>
      </c>
      <c r="F152" s="24"/>
      <c r="G152" s="49"/>
      <c r="H152" s="23">
        <f t="shared" si="9"/>
        <v>0</v>
      </c>
      <c r="I152" s="24">
        <f t="shared" si="8"/>
        <v>500000</v>
      </c>
    </row>
    <row r="153" spans="1:9" ht="12.75">
      <c r="A153" s="3">
        <v>425116</v>
      </c>
      <c r="B153" s="7" t="s">
        <v>172</v>
      </c>
      <c r="C153" s="57">
        <v>600000</v>
      </c>
      <c r="D153" s="57">
        <v>100000</v>
      </c>
      <c r="E153" s="59">
        <f t="shared" si="7"/>
        <v>700000</v>
      </c>
      <c r="F153" s="24"/>
      <c r="G153" s="48"/>
      <c r="H153" s="23">
        <f t="shared" si="9"/>
        <v>0</v>
      </c>
      <c r="I153" s="24">
        <f t="shared" si="8"/>
        <v>700000</v>
      </c>
    </row>
    <row r="154" spans="1:9" ht="12.75">
      <c r="A154" s="3">
        <v>425117</v>
      </c>
      <c r="B154" s="7" t="s">
        <v>176</v>
      </c>
      <c r="C154" s="27">
        <v>300000</v>
      </c>
      <c r="D154" s="27">
        <v>100000</v>
      </c>
      <c r="E154" s="59">
        <f t="shared" si="7"/>
        <v>400000</v>
      </c>
      <c r="F154" s="24"/>
      <c r="G154" s="49"/>
      <c r="H154" s="23">
        <f t="shared" si="9"/>
        <v>0</v>
      </c>
      <c r="I154" s="24">
        <f t="shared" si="8"/>
        <v>400000</v>
      </c>
    </row>
    <row r="155" spans="1:9" ht="12.75">
      <c r="A155" s="3">
        <v>425118</v>
      </c>
      <c r="B155" s="7" t="s">
        <v>135</v>
      </c>
      <c r="C155" s="27">
        <v>500000</v>
      </c>
      <c r="D155" s="24"/>
      <c r="E155" s="59">
        <f t="shared" si="7"/>
        <v>500000</v>
      </c>
      <c r="F155" s="24"/>
      <c r="G155" s="49"/>
      <c r="H155" s="23">
        <f t="shared" si="9"/>
        <v>0</v>
      </c>
      <c r="I155" s="24">
        <f t="shared" si="8"/>
        <v>500000</v>
      </c>
    </row>
    <row r="156" spans="1:9" ht="12.75">
      <c r="A156" s="3">
        <v>425119</v>
      </c>
      <c r="B156" s="7" t="s">
        <v>185</v>
      </c>
      <c r="C156" s="43">
        <v>600000</v>
      </c>
      <c r="D156" s="24"/>
      <c r="E156" s="59">
        <f t="shared" si="7"/>
        <v>600000</v>
      </c>
      <c r="F156" s="24"/>
      <c r="G156" s="49"/>
      <c r="H156" s="23">
        <f t="shared" si="9"/>
        <v>0</v>
      </c>
      <c r="I156" s="24">
        <f t="shared" si="8"/>
        <v>600000</v>
      </c>
    </row>
    <row r="157" spans="1:9" ht="12.75">
      <c r="A157" s="3">
        <v>4251</v>
      </c>
      <c r="B157" s="7" t="s">
        <v>178</v>
      </c>
      <c r="C157" s="43">
        <v>6000000</v>
      </c>
      <c r="D157" s="24"/>
      <c r="E157" s="59">
        <f t="shared" si="7"/>
        <v>6000000</v>
      </c>
      <c r="F157" s="24"/>
      <c r="G157" s="49"/>
      <c r="H157" s="23">
        <f t="shared" si="9"/>
        <v>0</v>
      </c>
      <c r="I157" s="24">
        <f t="shared" si="8"/>
        <v>6000000</v>
      </c>
    </row>
    <row r="158" spans="1:9" ht="12.75">
      <c r="A158" s="3">
        <v>4252</v>
      </c>
      <c r="B158" s="7" t="s">
        <v>88</v>
      </c>
      <c r="C158" s="27"/>
      <c r="D158" s="27"/>
      <c r="E158" s="58">
        <f t="shared" si="7"/>
        <v>0</v>
      </c>
      <c r="F158" s="27"/>
      <c r="G158" s="49"/>
      <c r="H158" s="23"/>
      <c r="I158" s="24">
        <f t="shared" si="8"/>
        <v>0</v>
      </c>
    </row>
    <row r="159" spans="1:9" ht="12.75">
      <c r="A159" s="3">
        <v>425210</v>
      </c>
      <c r="B159" s="7" t="s">
        <v>89</v>
      </c>
      <c r="C159" s="27">
        <v>150000</v>
      </c>
      <c r="D159" s="27">
        <v>20000</v>
      </c>
      <c r="E159" s="59">
        <f t="shared" si="7"/>
        <v>170000</v>
      </c>
      <c r="F159" s="24"/>
      <c r="G159" s="48"/>
      <c r="H159" s="23">
        <f aca="true" t="shared" si="10" ref="H159:H165">F159+G159</f>
        <v>0</v>
      </c>
      <c r="I159" s="24">
        <f t="shared" si="8"/>
        <v>170000</v>
      </c>
    </row>
    <row r="160" spans="1:9" ht="12.75">
      <c r="A160" s="3">
        <v>425221</v>
      </c>
      <c r="B160" s="7" t="s">
        <v>90</v>
      </c>
      <c r="C160" s="27">
        <v>150000</v>
      </c>
      <c r="D160" s="24"/>
      <c r="E160" s="59">
        <f t="shared" si="7"/>
        <v>150000</v>
      </c>
      <c r="F160" s="24"/>
      <c r="G160" s="49"/>
      <c r="H160" s="23">
        <f t="shared" si="10"/>
        <v>0</v>
      </c>
      <c r="I160" s="24">
        <f t="shared" si="8"/>
        <v>150000</v>
      </c>
    </row>
    <row r="161" spans="1:9" ht="12.75">
      <c r="A161" s="3">
        <v>425220</v>
      </c>
      <c r="B161" s="7" t="s">
        <v>148</v>
      </c>
      <c r="C161" s="27">
        <v>300000</v>
      </c>
      <c r="D161" s="24"/>
      <c r="E161" s="59">
        <f t="shared" si="7"/>
        <v>300000</v>
      </c>
      <c r="F161" s="24"/>
      <c r="G161" s="48"/>
      <c r="H161" s="23">
        <f t="shared" si="10"/>
        <v>0</v>
      </c>
      <c r="I161" s="24">
        <f t="shared" si="8"/>
        <v>300000</v>
      </c>
    </row>
    <row r="162" spans="1:9" ht="12.75">
      <c r="A162" s="3">
        <v>425224</v>
      </c>
      <c r="B162" s="7" t="s">
        <v>183</v>
      </c>
      <c r="C162" s="27">
        <v>600000</v>
      </c>
      <c r="D162" s="25"/>
      <c r="E162" s="59">
        <f t="shared" si="7"/>
        <v>600000</v>
      </c>
      <c r="F162" s="24"/>
      <c r="G162" s="49"/>
      <c r="H162" s="23">
        <f t="shared" si="10"/>
        <v>0</v>
      </c>
      <c r="I162" s="24">
        <f t="shared" si="8"/>
        <v>600000</v>
      </c>
    </row>
    <row r="163" spans="1:9" ht="12.75">
      <c r="A163" s="3">
        <v>425225</v>
      </c>
      <c r="B163" s="7" t="s">
        <v>149</v>
      </c>
      <c r="C163" s="27">
        <v>600000</v>
      </c>
      <c r="D163" s="26">
        <v>200000</v>
      </c>
      <c r="E163" s="59">
        <f t="shared" si="7"/>
        <v>800000</v>
      </c>
      <c r="F163" s="24"/>
      <c r="G163" s="48"/>
      <c r="H163" s="23">
        <f t="shared" si="10"/>
        <v>0</v>
      </c>
      <c r="I163" s="24">
        <f t="shared" si="8"/>
        <v>800000</v>
      </c>
    </row>
    <row r="164" spans="1:9" ht="12.75">
      <c r="A164" s="3">
        <v>425281</v>
      </c>
      <c r="B164" s="7" t="s">
        <v>175</v>
      </c>
      <c r="C164" s="27">
        <v>50000</v>
      </c>
      <c r="D164" s="25"/>
      <c r="E164" s="59"/>
      <c r="F164" s="24"/>
      <c r="G164" s="48"/>
      <c r="H164" s="23">
        <f t="shared" si="10"/>
        <v>0</v>
      </c>
      <c r="I164" s="24"/>
    </row>
    <row r="165" spans="1:9" ht="12.75">
      <c r="A165" s="3">
        <v>425260</v>
      </c>
      <c r="B165" s="7" t="s">
        <v>150</v>
      </c>
      <c r="C165" s="27">
        <v>100000</v>
      </c>
      <c r="D165" s="25"/>
      <c r="E165" s="59">
        <f t="shared" si="7"/>
        <v>100000</v>
      </c>
      <c r="F165" s="24"/>
      <c r="G165" s="49"/>
      <c r="H165" s="23">
        <f t="shared" si="10"/>
        <v>0</v>
      </c>
      <c r="I165" s="24">
        <f t="shared" si="8"/>
        <v>100000</v>
      </c>
    </row>
    <row r="166" spans="1:9" ht="12.75">
      <c r="A166" s="3">
        <v>4261</v>
      </c>
      <c r="B166" s="7" t="s">
        <v>91</v>
      </c>
      <c r="C166" s="27"/>
      <c r="D166" s="26"/>
      <c r="E166" s="58">
        <f t="shared" si="7"/>
        <v>0</v>
      </c>
      <c r="F166" s="27"/>
      <c r="G166" s="49"/>
      <c r="H166" s="23"/>
      <c r="I166" s="24">
        <f t="shared" si="8"/>
        <v>0</v>
      </c>
    </row>
    <row r="167" spans="1:9" ht="12.75">
      <c r="A167" s="3">
        <v>426111</v>
      </c>
      <c r="B167" s="7" t="s">
        <v>161</v>
      </c>
      <c r="C167" s="27">
        <v>1000000</v>
      </c>
      <c r="D167" s="26">
        <v>150000</v>
      </c>
      <c r="E167" s="59">
        <f t="shared" si="7"/>
        <v>1150000</v>
      </c>
      <c r="F167" s="24"/>
      <c r="G167" s="48"/>
      <c r="H167" s="23">
        <f>F167+G167</f>
        <v>0</v>
      </c>
      <c r="I167" s="24">
        <f t="shared" si="8"/>
        <v>1150000</v>
      </c>
    </row>
    <row r="168" spans="1:9" ht="12.75">
      <c r="A168" s="3">
        <v>426129</v>
      </c>
      <c r="B168" s="7" t="s">
        <v>162</v>
      </c>
      <c r="C168" s="27">
        <v>200000</v>
      </c>
      <c r="D168" s="26">
        <v>50000</v>
      </c>
      <c r="E168" s="59">
        <f t="shared" si="7"/>
        <v>250000</v>
      </c>
      <c r="F168" s="24"/>
      <c r="G168" s="49"/>
      <c r="H168" s="23">
        <f>F168+G168</f>
        <v>0</v>
      </c>
      <c r="I168" s="24">
        <f t="shared" si="8"/>
        <v>250000</v>
      </c>
    </row>
    <row r="169" spans="1:9" ht="12.75">
      <c r="A169" s="3">
        <v>426124</v>
      </c>
      <c r="B169" s="7" t="s">
        <v>163</v>
      </c>
      <c r="C169" s="27">
        <v>500000</v>
      </c>
      <c r="D169" s="26">
        <v>30000</v>
      </c>
      <c r="E169" s="59">
        <f t="shared" si="7"/>
        <v>530000</v>
      </c>
      <c r="F169" s="24"/>
      <c r="G169" s="49"/>
      <c r="H169" s="23">
        <f>F169+G169</f>
        <v>0</v>
      </c>
      <c r="I169" s="24">
        <f t="shared" si="8"/>
        <v>530000</v>
      </c>
    </row>
    <row r="170" spans="1:9" ht="12.75">
      <c r="A170" s="3">
        <v>426131</v>
      </c>
      <c r="B170" s="7" t="s">
        <v>164</v>
      </c>
      <c r="C170" s="27">
        <v>150000</v>
      </c>
      <c r="D170" s="26">
        <v>20000</v>
      </c>
      <c r="E170" s="59">
        <f t="shared" si="7"/>
        <v>170000</v>
      </c>
      <c r="F170" s="24"/>
      <c r="G170" s="48"/>
      <c r="H170" s="23">
        <f>F170+G170</f>
        <v>0</v>
      </c>
      <c r="I170" s="24">
        <f t="shared" si="8"/>
        <v>170000</v>
      </c>
    </row>
    <row r="171" spans="1:9" ht="12.75">
      <c r="A171" s="3">
        <v>4263</v>
      </c>
      <c r="B171" s="7" t="s">
        <v>92</v>
      </c>
      <c r="C171" s="27"/>
      <c r="D171" s="26"/>
      <c r="E171" s="58">
        <f t="shared" si="7"/>
        <v>0</v>
      </c>
      <c r="F171" s="27"/>
      <c r="G171" s="49"/>
      <c r="H171" s="23"/>
      <c r="I171" s="24">
        <f t="shared" si="8"/>
        <v>0</v>
      </c>
    </row>
    <row r="172" spans="1:9" ht="12.75">
      <c r="A172" s="3">
        <v>426311</v>
      </c>
      <c r="B172" s="7" t="s">
        <v>93</v>
      </c>
      <c r="C172" s="27">
        <v>50000</v>
      </c>
      <c r="D172" s="27">
        <v>20000</v>
      </c>
      <c r="E172" s="59">
        <f t="shared" si="7"/>
        <v>70000</v>
      </c>
      <c r="F172" s="24"/>
      <c r="G172" s="49"/>
      <c r="H172" s="23">
        <f>F172+G172</f>
        <v>0</v>
      </c>
      <c r="I172" s="24">
        <f t="shared" si="8"/>
        <v>70000</v>
      </c>
    </row>
    <row r="173" spans="1:9" ht="12.75">
      <c r="A173" s="3">
        <v>426321</v>
      </c>
      <c r="B173" s="7" t="s">
        <v>94</v>
      </c>
      <c r="C173" s="27">
        <v>100000</v>
      </c>
      <c r="D173" s="27">
        <v>30000</v>
      </c>
      <c r="E173" s="59">
        <f t="shared" si="7"/>
        <v>130000</v>
      </c>
      <c r="F173" s="24"/>
      <c r="G173" s="49"/>
      <c r="H173" s="23">
        <f>F173+G173</f>
        <v>0</v>
      </c>
      <c r="I173" s="24">
        <f t="shared" si="8"/>
        <v>130000</v>
      </c>
    </row>
    <row r="174" spans="1:9" ht="12.75">
      <c r="A174" s="3">
        <v>4264</v>
      </c>
      <c r="B174" s="7" t="s">
        <v>95</v>
      </c>
      <c r="C174" s="27"/>
      <c r="D174" s="27"/>
      <c r="E174" s="58">
        <f t="shared" si="7"/>
        <v>0</v>
      </c>
      <c r="F174" s="27"/>
      <c r="G174" s="49"/>
      <c r="H174" s="23"/>
      <c r="I174" s="24">
        <f t="shared" si="8"/>
        <v>0</v>
      </c>
    </row>
    <row r="175" spans="1:9" ht="12.75">
      <c r="A175" s="3">
        <v>426411</v>
      </c>
      <c r="B175" s="7" t="s">
        <v>96</v>
      </c>
      <c r="C175" s="27">
        <v>400000</v>
      </c>
      <c r="D175" s="27">
        <v>150000</v>
      </c>
      <c r="E175" s="59">
        <f t="shared" si="7"/>
        <v>550000</v>
      </c>
      <c r="F175" s="24"/>
      <c r="G175" s="48"/>
      <c r="H175" s="23">
        <f>F175+G175</f>
        <v>0</v>
      </c>
      <c r="I175" s="24">
        <f t="shared" si="8"/>
        <v>550000</v>
      </c>
    </row>
    <row r="176" spans="1:9" ht="12.75">
      <c r="A176" s="3">
        <v>426413</v>
      </c>
      <c r="B176" s="7" t="s">
        <v>97</v>
      </c>
      <c r="C176" s="27">
        <v>20000</v>
      </c>
      <c r="D176" s="24">
        <v>10000</v>
      </c>
      <c r="E176" s="59">
        <f t="shared" si="7"/>
        <v>30000</v>
      </c>
      <c r="F176" s="24"/>
      <c r="G176" s="48"/>
      <c r="H176" s="23">
        <f>F176+G176</f>
        <v>0</v>
      </c>
      <c r="I176" s="24">
        <f t="shared" si="8"/>
        <v>30000</v>
      </c>
    </row>
    <row r="177" spans="1:9" ht="12.75">
      <c r="A177" s="3">
        <v>426491</v>
      </c>
      <c r="B177" s="7" t="s">
        <v>98</v>
      </c>
      <c r="C177" s="27">
        <v>20000</v>
      </c>
      <c r="D177" s="24"/>
      <c r="E177" s="59">
        <f t="shared" si="7"/>
        <v>20000</v>
      </c>
      <c r="F177" s="24"/>
      <c r="G177" s="48"/>
      <c r="H177" s="23">
        <f>F177+G177</f>
        <v>0</v>
      </c>
      <c r="I177" s="24">
        <f t="shared" si="8"/>
        <v>20000</v>
      </c>
    </row>
    <row r="178" spans="1:9" ht="12.75">
      <c r="A178" s="3">
        <v>4266</v>
      </c>
      <c r="B178" s="7" t="s">
        <v>99</v>
      </c>
      <c r="C178" s="27"/>
      <c r="D178" s="27"/>
      <c r="E178" s="58">
        <f t="shared" si="7"/>
        <v>0</v>
      </c>
      <c r="F178" s="27"/>
      <c r="G178" s="48"/>
      <c r="H178" s="23"/>
      <c r="I178" s="24">
        <f t="shared" si="8"/>
        <v>0</v>
      </c>
    </row>
    <row r="179" spans="1:9" ht="12.75">
      <c r="A179" s="3"/>
      <c r="B179" s="7"/>
      <c r="C179" s="27"/>
      <c r="D179" s="24"/>
      <c r="E179" s="59">
        <f t="shared" si="7"/>
        <v>0</v>
      </c>
      <c r="F179" s="24"/>
      <c r="G179" s="48"/>
      <c r="H179" s="23">
        <f>F179+G179</f>
        <v>0</v>
      </c>
      <c r="I179" s="24">
        <f t="shared" si="8"/>
        <v>0</v>
      </c>
    </row>
    <row r="180" spans="1:9" ht="12.75">
      <c r="A180" s="3">
        <v>426621</v>
      </c>
      <c r="B180" s="7" t="s">
        <v>100</v>
      </c>
      <c r="C180" s="27">
        <v>200000</v>
      </c>
      <c r="D180" s="24"/>
      <c r="E180" s="59">
        <f t="shared" si="7"/>
        <v>200000</v>
      </c>
      <c r="F180" s="24"/>
      <c r="G180" s="48"/>
      <c r="H180" s="23">
        <f>F180+G180</f>
        <v>0</v>
      </c>
      <c r="I180" s="24">
        <f t="shared" si="8"/>
        <v>200000</v>
      </c>
    </row>
    <row r="181" spans="1:9" ht="12.75">
      <c r="A181" s="3">
        <v>426631</v>
      </c>
      <c r="B181" s="7" t="s">
        <v>101</v>
      </c>
      <c r="C181" s="27">
        <v>300000</v>
      </c>
      <c r="D181" s="27">
        <v>150000</v>
      </c>
      <c r="E181" s="59">
        <f t="shared" si="7"/>
        <v>450000</v>
      </c>
      <c r="F181" s="24"/>
      <c r="G181" s="48"/>
      <c r="H181" s="23">
        <f>F181+G181</f>
        <v>0</v>
      </c>
      <c r="I181" s="24">
        <f t="shared" si="8"/>
        <v>450000</v>
      </c>
    </row>
    <row r="182" spans="1:9" ht="12.75">
      <c r="A182" s="2">
        <v>426791</v>
      </c>
      <c r="B182" s="7" t="s">
        <v>102</v>
      </c>
      <c r="C182" s="27">
        <v>300000</v>
      </c>
      <c r="D182" s="27">
        <v>10000</v>
      </c>
      <c r="E182" s="59">
        <f t="shared" si="7"/>
        <v>310000</v>
      </c>
      <c r="F182" s="24"/>
      <c r="G182" s="49"/>
      <c r="H182" s="23">
        <f>F182+G182</f>
        <v>0</v>
      </c>
      <c r="I182" s="24">
        <f t="shared" si="8"/>
        <v>310000</v>
      </c>
    </row>
    <row r="183" spans="1:9" ht="12.75">
      <c r="A183" s="3">
        <v>4268</v>
      </c>
      <c r="B183" s="7" t="s">
        <v>103</v>
      </c>
      <c r="C183" s="27"/>
      <c r="D183" s="27"/>
      <c r="E183" s="58">
        <f t="shared" si="7"/>
        <v>0</v>
      </c>
      <c r="F183" s="27"/>
      <c r="G183" s="49"/>
      <c r="H183" s="23"/>
      <c r="I183" s="24">
        <f t="shared" si="8"/>
        <v>0</v>
      </c>
    </row>
    <row r="184" spans="1:9" ht="12.75">
      <c r="A184" s="3">
        <v>426811</v>
      </c>
      <c r="B184" s="7" t="s">
        <v>165</v>
      </c>
      <c r="C184" s="27">
        <v>1500000</v>
      </c>
      <c r="D184" s="27">
        <v>50000</v>
      </c>
      <c r="E184" s="58">
        <f t="shared" si="7"/>
        <v>1550000</v>
      </c>
      <c r="F184" s="24"/>
      <c r="G184" s="49"/>
      <c r="H184" s="23">
        <f aca="true" t="shared" si="11" ref="H184:H192">F184+G184</f>
        <v>0</v>
      </c>
      <c r="I184" s="24">
        <f t="shared" si="8"/>
        <v>1550000</v>
      </c>
    </row>
    <row r="185" spans="1:9" ht="12.75">
      <c r="A185" s="3">
        <v>426812</v>
      </c>
      <c r="B185" s="7" t="s">
        <v>166</v>
      </c>
      <c r="C185" s="27">
        <v>100000</v>
      </c>
      <c r="D185" s="27">
        <v>50000</v>
      </c>
      <c r="E185" s="58">
        <f t="shared" si="7"/>
        <v>150000</v>
      </c>
      <c r="F185" s="24"/>
      <c r="G185" s="48"/>
      <c r="H185" s="23">
        <f t="shared" si="11"/>
        <v>0</v>
      </c>
      <c r="I185" s="24">
        <f t="shared" si="8"/>
        <v>150000</v>
      </c>
    </row>
    <row r="186" spans="1:9" ht="12.75">
      <c r="A186" s="3">
        <v>426823</v>
      </c>
      <c r="B186" s="7" t="s">
        <v>167</v>
      </c>
      <c r="C186" s="57">
        <v>15000000</v>
      </c>
      <c r="D186" s="27">
        <v>900000</v>
      </c>
      <c r="E186" s="58">
        <f t="shared" si="7"/>
        <v>15900000</v>
      </c>
      <c r="F186" s="24"/>
      <c r="G186" s="48"/>
      <c r="H186" s="23"/>
      <c r="I186" s="24"/>
    </row>
    <row r="187" spans="1:9" ht="12.75">
      <c r="A187" s="2"/>
      <c r="B187" s="5"/>
      <c r="C187" s="24"/>
      <c r="D187" s="24"/>
      <c r="E187" s="59"/>
      <c r="F187" s="24"/>
      <c r="G187" s="49"/>
      <c r="H187" s="23"/>
      <c r="I187" s="24"/>
    </row>
    <row r="188" spans="1:9" ht="12.75">
      <c r="A188" s="3">
        <v>4269</v>
      </c>
      <c r="B188" s="7" t="s">
        <v>143</v>
      </c>
      <c r="C188" s="26"/>
      <c r="D188" s="27"/>
      <c r="E188" s="58">
        <f t="shared" si="7"/>
        <v>0</v>
      </c>
      <c r="F188" s="27"/>
      <c r="G188" s="49"/>
      <c r="H188" s="23">
        <f t="shared" si="11"/>
        <v>0</v>
      </c>
      <c r="I188" s="24">
        <f t="shared" si="8"/>
        <v>0</v>
      </c>
    </row>
    <row r="189" spans="1:9" ht="12.75">
      <c r="A189" s="3">
        <v>426911</v>
      </c>
      <c r="B189" s="7" t="s">
        <v>169</v>
      </c>
      <c r="C189" s="27">
        <v>300000</v>
      </c>
      <c r="D189" s="27">
        <v>100000</v>
      </c>
      <c r="E189" s="58">
        <f t="shared" si="7"/>
        <v>400000</v>
      </c>
      <c r="F189" s="24"/>
      <c r="G189" s="48"/>
      <c r="H189" s="23">
        <f t="shared" si="11"/>
        <v>0</v>
      </c>
      <c r="I189" s="24">
        <f t="shared" si="8"/>
        <v>400000</v>
      </c>
    </row>
    <row r="190" spans="1:9" ht="12.75">
      <c r="A190" s="3">
        <v>426912</v>
      </c>
      <c r="B190" s="7" t="s">
        <v>170</v>
      </c>
      <c r="C190" s="27">
        <v>600000</v>
      </c>
      <c r="D190" s="57">
        <v>100000</v>
      </c>
      <c r="E190" s="58">
        <f t="shared" si="7"/>
        <v>700000</v>
      </c>
      <c r="F190" s="24"/>
      <c r="G190" s="48"/>
      <c r="H190" s="23">
        <f t="shared" si="11"/>
        <v>0</v>
      </c>
      <c r="I190" s="24">
        <f t="shared" si="8"/>
        <v>700000</v>
      </c>
    </row>
    <row r="191" spans="1:9" ht="12.75">
      <c r="A191" s="3">
        <v>426913</v>
      </c>
      <c r="B191" s="7" t="s">
        <v>168</v>
      </c>
      <c r="C191" s="27">
        <v>1200000</v>
      </c>
      <c r="D191" s="57">
        <v>100000</v>
      </c>
      <c r="E191" s="58">
        <f t="shared" si="7"/>
        <v>1300000</v>
      </c>
      <c r="F191" s="24"/>
      <c r="G191" s="48"/>
      <c r="H191" s="23">
        <f t="shared" si="11"/>
        <v>0</v>
      </c>
      <c r="I191" s="24">
        <f t="shared" si="8"/>
        <v>1300000</v>
      </c>
    </row>
    <row r="192" spans="1:9" ht="12.75">
      <c r="A192" s="3">
        <v>426919</v>
      </c>
      <c r="B192" s="7" t="s">
        <v>171</v>
      </c>
      <c r="C192" s="27"/>
      <c r="D192" s="24"/>
      <c r="E192" s="59">
        <f t="shared" si="7"/>
        <v>0</v>
      </c>
      <c r="F192" s="24"/>
      <c r="G192" s="48"/>
      <c r="H192" s="23">
        <f t="shared" si="11"/>
        <v>0</v>
      </c>
      <c r="I192" s="24">
        <f t="shared" si="8"/>
        <v>0</v>
      </c>
    </row>
    <row r="193" spans="1:9" ht="12.75">
      <c r="A193" s="3">
        <v>4822</v>
      </c>
      <c r="B193" s="7" t="s">
        <v>104</v>
      </c>
      <c r="C193" s="27"/>
      <c r="D193" s="27"/>
      <c r="E193" s="58">
        <f t="shared" si="7"/>
        <v>0</v>
      </c>
      <c r="F193" s="27"/>
      <c r="G193" s="49"/>
      <c r="H193" s="23"/>
      <c r="I193" s="24">
        <f t="shared" si="8"/>
        <v>0</v>
      </c>
    </row>
    <row r="194" spans="1:9" ht="12.75">
      <c r="A194" s="3">
        <v>482131</v>
      </c>
      <c r="B194" s="7" t="s">
        <v>139</v>
      </c>
      <c r="C194" s="27">
        <v>90000</v>
      </c>
      <c r="D194" s="26">
        <v>30000</v>
      </c>
      <c r="E194" s="58">
        <f t="shared" si="7"/>
        <v>120000</v>
      </c>
      <c r="F194" s="24"/>
      <c r="G194" s="48"/>
      <c r="H194" s="23"/>
      <c r="I194" s="24"/>
    </row>
    <row r="195" spans="1:9" ht="12.75">
      <c r="A195" s="3">
        <v>482211</v>
      </c>
      <c r="B195" s="7" t="s">
        <v>105</v>
      </c>
      <c r="C195" s="27">
        <v>10000</v>
      </c>
      <c r="D195" s="27">
        <v>10000</v>
      </c>
      <c r="E195" s="58">
        <f t="shared" si="7"/>
        <v>20000</v>
      </c>
      <c r="F195" s="24"/>
      <c r="G195" s="48"/>
      <c r="H195" s="23">
        <f>F195+G195</f>
        <v>0</v>
      </c>
      <c r="I195" s="24">
        <f t="shared" si="8"/>
        <v>20000</v>
      </c>
    </row>
    <row r="196" spans="1:9" ht="12.75">
      <c r="A196" s="3">
        <v>482241</v>
      </c>
      <c r="B196" s="7" t="s">
        <v>106</v>
      </c>
      <c r="C196" s="27">
        <v>10000</v>
      </c>
      <c r="D196" s="27">
        <v>10000</v>
      </c>
      <c r="E196" s="58">
        <f t="shared" si="7"/>
        <v>20000</v>
      </c>
      <c r="F196" s="24"/>
      <c r="G196" s="48"/>
      <c r="H196" s="23">
        <f>F196+G196</f>
        <v>0</v>
      </c>
      <c r="I196" s="24">
        <f t="shared" si="8"/>
        <v>20000</v>
      </c>
    </row>
    <row r="197" spans="1:9" ht="12.75">
      <c r="A197" s="3">
        <v>4823</v>
      </c>
      <c r="B197" s="7" t="s">
        <v>107</v>
      </c>
      <c r="C197" s="24"/>
      <c r="D197" s="24"/>
      <c r="E197" s="59">
        <f t="shared" si="7"/>
        <v>0</v>
      </c>
      <c r="F197" s="24"/>
      <c r="G197" s="49"/>
      <c r="H197" s="23">
        <f>F197+G197</f>
        <v>0</v>
      </c>
      <c r="I197" s="24">
        <f t="shared" si="8"/>
        <v>0</v>
      </c>
    </row>
    <row r="198" spans="1:9" ht="12.75">
      <c r="A198" s="3">
        <v>482311</v>
      </c>
      <c r="B198" s="7" t="s">
        <v>108</v>
      </c>
      <c r="C198" s="24"/>
      <c r="D198" s="24"/>
      <c r="E198" s="59">
        <f t="shared" si="7"/>
        <v>0</v>
      </c>
      <c r="F198" s="24"/>
      <c r="G198" s="48"/>
      <c r="H198" s="23">
        <f>F198+G198</f>
        <v>0</v>
      </c>
      <c r="I198" s="24">
        <f t="shared" si="8"/>
        <v>0</v>
      </c>
    </row>
    <row r="199" spans="1:9" ht="12.75">
      <c r="A199" s="3">
        <v>511200</v>
      </c>
      <c r="B199" s="7" t="s">
        <v>125</v>
      </c>
      <c r="C199" s="24"/>
      <c r="D199" s="24"/>
      <c r="E199" s="59">
        <f t="shared" si="7"/>
        <v>0</v>
      </c>
      <c r="F199" s="24"/>
      <c r="G199" s="49"/>
      <c r="H199" s="23"/>
      <c r="I199" s="24">
        <f t="shared" si="8"/>
        <v>0</v>
      </c>
    </row>
    <row r="200" spans="1:9" ht="12.75">
      <c r="A200" s="3">
        <v>511390</v>
      </c>
      <c r="B200" s="7" t="s">
        <v>188</v>
      </c>
      <c r="C200" s="27"/>
      <c r="D200" s="24"/>
      <c r="E200" s="58">
        <f t="shared" si="7"/>
        <v>0</v>
      </c>
      <c r="F200" s="24"/>
      <c r="G200" s="49"/>
      <c r="H200" s="23"/>
      <c r="I200" s="24">
        <f t="shared" si="8"/>
        <v>0</v>
      </c>
    </row>
    <row r="201" spans="1:9" ht="12.75">
      <c r="A201" s="3">
        <v>511390</v>
      </c>
      <c r="B201" s="3" t="s">
        <v>189</v>
      </c>
      <c r="C201" s="27">
        <v>10000000</v>
      </c>
      <c r="D201" s="24"/>
      <c r="E201" s="58">
        <f t="shared" si="7"/>
        <v>10000000</v>
      </c>
      <c r="F201" s="24"/>
      <c r="G201" s="49"/>
      <c r="H201" s="23">
        <f>F201+G201</f>
        <v>0</v>
      </c>
      <c r="I201" s="24">
        <f t="shared" si="8"/>
        <v>10000000</v>
      </c>
    </row>
    <row r="202" spans="1:9" ht="12.75">
      <c r="A202" s="3">
        <v>511323</v>
      </c>
      <c r="B202" s="3" t="s">
        <v>187</v>
      </c>
      <c r="C202" s="27">
        <v>6000000</v>
      </c>
      <c r="D202" s="27"/>
      <c r="E202" s="58">
        <f t="shared" si="7"/>
        <v>6000000</v>
      </c>
      <c r="F202" s="24"/>
      <c r="G202" s="49"/>
      <c r="H202" s="23"/>
      <c r="I202" s="24">
        <f t="shared" si="8"/>
        <v>6000000</v>
      </c>
    </row>
    <row r="203" spans="1:9" ht="12.75">
      <c r="A203" s="3">
        <v>512200</v>
      </c>
      <c r="B203" s="7" t="s">
        <v>109</v>
      </c>
      <c r="C203" s="27"/>
      <c r="D203" s="27"/>
      <c r="E203" s="58">
        <f t="shared" si="7"/>
        <v>0</v>
      </c>
      <c r="F203" s="24"/>
      <c r="G203" s="49"/>
      <c r="H203" s="23"/>
      <c r="I203" s="24">
        <f t="shared" si="8"/>
        <v>0</v>
      </c>
    </row>
    <row r="204" spans="1:9" ht="12.75">
      <c r="A204" s="3">
        <v>512211</v>
      </c>
      <c r="B204" s="7" t="s">
        <v>129</v>
      </c>
      <c r="C204" s="27">
        <v>2500000</v>
      </c>
      <c r="D204" s="27">
        <v>200000</v>
      </c>
      <c r="E204" s="58">
        <f t="shared" si="7"/>
        <v>2700000</v>
      </c>
      <c r="F204" s="24"/>
      <c r="G204" s="49"/>
      <c r="H204" s="23">
        <f>F204+G204</f>
        <v>0</v>
      </c>
      <c r="I204" s="24">
        <f aca="true" t="shared" si="12" ref="I204:I218">E204-H204</f>
        <v>2700000</v>
      </c>
    </row>
    <row r="205" spans="1:9" ht="12.75">
      <c r="A205" s="3">
        <v>512220</v>
      </c>
      <c r="B205" s="3" t="s">
        <v>128</v>
      </c>
      <c r="C205" s="27">
        <v>600000</v>
      </c>
      <c r="D205" s="27">
        <v>200000</v>
      </c>
      <c r="E205" s="58">
        <f t="shared" si="7"/>
        <v>800000</v>
      </c>
      <c r="F205" s="24"/>
      <c r="G205" s="49"/>
      <c r="H205" s="23">
        <f>F205+G205</f>
        <v>0</v>
      </c>
      <c r="I205" s="24">
        <f t="shared" si="12"/>
        <v>800000</v>
      </c>
    </row>
    <row r="206" spans="1:9" ht="12.75">
      <c r="A206" s="3"/>
      <c r="B206" s="3"/>
      <c r="C206" s="27"/>
      <c r="D206" s="27"/>
      <c r="E206" s="58">
        <f aca="true" t="shared" si="13" ref="E206:E217">C206+D206</f>
        <v>0</v>
      </c>
      <c r="F206" s="24"/>
      <c r="G206" s="49"/>
      <c r="H206" s="23">
        <f>F206+G206</f>
        <v>0</v>
      </c>
      <c r="I206" s="24">
        <f t="shared" si="12"/>
        <v>0</v>
      </c>
    </row>
    <row r="207" spans="1:9" ht="12.75">
      <c r="A207" s="2"/>
      <c r="B207" s="2"/>
      <c r="C207" s="27"/>
      <c r="D207" s="24"/>
      <c r="E207" s="58">
        <f t="shared" si="13"/>
        <v>0</v>
      </c>
      <c r="F207" s="24"/>
      <c r="G207" s="49"/>
      <c r="H207" s="23">
        <f>F207+G207</f>
        <v>0</v>
      </c>
      <c r="I207" s="24">
        <f t="shared" si="12"/>
        <v>0</v>
      </c>
    </row>
    <row r="208" spans="1:9" ht="12.75">
      <c r="A208" s="3">
        <v>512250</v>
      </c>
      <c r="B208" s="3" t="s">
        <v>154</v>
      </c>
      <c r="C208" s="27"/>
      <c r="D208" s="27"/>
      <c r="E208" s="58">
        <f t="shared" si="13"/>
        <v>0</v>
      </c>
      <c r="F208" s="24"/>
      <c r="G208" s="49"/>
      <c r="H208" s="23"/>
      <c r="I208" s="24">
        <f t="shared" si="12"/>
        <v>0</v>
      </c>
    </row>
    <row r="209" spans="1:9" ht="12.75">
      <c r="A209" s="3">
        <v>512251</v>
      </c>
      <c r="B209" s="3" t="s">
        <v>153</v>
      </c>
      <c r="C209" s="27">
        <v>1500000</v>
      </c>
      <c r="D209" s="27">
        <v>280000</v>
      </c>
      <c r="E209" s="58">
        <f t="shared" si="13"/>
        <v>1780000</v>
      </c>
      <c r="F209" s="24"/>
      <c r="G209" s="49"/>
      <c r="H209" s="23">
        <f>F209+G209</f>
        <v>0</v>
      </c>
      <c r="I209" s="24">
        <f t="shared" si="12"/>
        <v>1780000</v>
      </c>
    </row>
    <row r="210" spans="1:9" ht="12.75">
      <c r="A210" s="3">
        <v>512251</v>
      </c>
      <c r="B210" s="3" t="s">
        <v>184</v>
      </c>
      <c r="C210" s="27">
        <v>1600000</v>
      </c>
      <c r="D210" s="27">
        <v>200000</v>
      </c>
      <c r="E210" s="58">
        <f t="shared" si="13"/>
        <v>1800000</v>
      </c>
      <c r="F210" s="24"/>
      <c r="G210" s="49"/>
      <c r="H210" s="23">
        <f>F210+G210</f>
        <v>0</v>
      </c>
      <c r="I210" s="24">
        <f t="shared" si="12"/>
        <v>1800000</v>
      </c>
    </row>
    <row r="211" spans="1:9" ht="12.75">
      <c r="A211" s="3">
        <v>512251</v>
      </c>
      <c r="B211" s="3" t="s">
        <v>13</v>
      </c>
      <c r="C211" s="27">
        <v>2700000</v>
      </c>
      <c r="D211" s="27">
        <v>150000</v>
      </c>
      <c r="E211" s="58">
        <f t="shared" si="13"/>
        <v>2850000</v>
      </c>
      <c r="F211" s="24"/>
      <c r="G211" s="48"/>
      <c r="H211" s="23">
        <f>F211+G211</f>
        <v>0</v>
      </c>
      <c r="I211" s="24">
        <f t="shared" si="12"/>
        <v>2850000</v>
      </c>
    </row>
    <row r="212" spans="1:9" ht="12.75">
      <c r="A212" s="2"/>
      <c r="B212" s="2"/>
      <c r="C212" s="24"/>
      <c r="D212" s="24"/>
      <c r="E212" s="59">
        <f t="shared" si="13"/>
        <v>0</v>
      </c>
      <c r="F212" s="24"/>
      <c r="G212" s="48"/>
      <c r="H212" s="23"/>
      <c r="I212" s="24"/>
    </row>
    <row r="213" spans="1:9" ht="12.75">
      <c r="A213" s="2"/>
      <c r="B213" s="2"/>
      <c r="C213" s="24"/>
      <c r="D213" s="24"/>
      <c r="E213" s="58">
        <f t="shared" si="13"/>
        <v>0</v>
      </c>
      <c r="F213" s="24"/>
      <c r="G213" s="48"/>
      <c r="H213" s="23">
        <f>F213+G213</f>
        <v>0</v>
      </c>
      <c r="I213" s="24">
        <f t="shared" si="12"/>
        <v>0</v>
      </c>
    </row>
    <row r="214" spans="1:9" ht="12.75">
      <c r="A214" s="3"/>
      <c r="B214" s="3"/>
      <c r="C214" s="24"/>
      <c r="D214" s="64"/>
      <c r="E214" s="58">
        <f>C214+D214</f>
        <v>0</v>
      </c>
      <c r="F214" s="24"/>
      <c r="G214" s="49"/>
      <c r="H214" s="23">
        <f>F214+G214</f>
        <v>0</v>
      </c>
      <c r="I214" s="24">
        <f>E214-H214</f>
        <v>0</v>
      </c>
    </row>
    <row r="215" spans="1:9" ht="12.75">
      <c r="A215" s="2"/>
      <c r="B215" s="2"/>
      <c r="C215" s="24"/>
      <c r="D215" s="24"/>
      <c r="E215" s="62"/>
      <c r="F215" s="24"/>
      <c r="G215" s="48"/>
      <c r="H215" s="23"/>
      <c r="I215" s="24"/>
    </row>
    <row r="216" spans="1:9" ht="12.75">
      <c r="A216" s="3"/>
      <c r="B216" s="3"/>
      <c r="C216" s="24"/>
      <c r="D216" s="25"/>
      <c r="E216" s="59">
        <f t="shared" si="13"/>
        <v>0</v>
      </c>
      <c r="F216" s="24"/>
      <c r="G216" s="48"/>
      <c r="H216" s="23">
        <f>F216+G216</f>
        <v>0</v>
      </c>
      <c r="I216" s="24">
        <f t="shared" si="12"/>
        <v>0</v>
      </c>
    </row>
    <row r="217" spans="1:9" ht="12.75">
      <c r="A217" s="3"/>
      <c r="B217" s="3" t="s">
        <v>133</v>
      </c>
      <c r="C217" s="45">
        <f>SUM(C55:C216)</f>
        <v>124400000</v>
      </c>
      <c r="D217" s="45">
        <f>SUM(D55:D216)</f>
        <v>16100000</v>
      </c>
      <c r="E217" s="58">
        <f t="shared" si="13"/>
        <v>140500000</v>
      </c>
      <c r="F217" s="24"/>
      <c r="G217" s="48"/>
      <c r="H217" s="23"/>
      <c r="I217" s="24">
        <f t="shared" si="12"/>
        <v>140500000</v>
      </c>
    </row>
    <row r="218" spans="1:9" ht="12.75">
      <c r="A218" s="2"/>
      <c r="B218" s="3"/>
      <c r="C218" s="42"/>
      <c r="D218" s="42"/>
      <c r="E218" s="60"/>
      <c r="F218" s="46"/>
      <c r="G218" s="51"/>
      <c r="H218" s="47"/>
      <c r="I218" s="24">
        <f t="shared" si="12"/>
        <v>0</v>
      </c>
    </row>
    <row r="219" spans="1:9" ht="12.75">
      <c r="A219" s="2"/>
      <c r="B219" s="3" t="s">
        <v>130</v>
      </c>
      <c r="C219" s="65">
        <v>0</v>
      </c>
      <c r="D219" s="27">
        <v>250000</v>
      </c>
      <c r="E219" s="58">
        <f>C219+D219</f>
        <v>250000</v>
      </c>
      <c r="F219" s="26"/>
      <c r="G219" s="52"/>
      <c r="H219" s="23">
        <f>F219+G219</f>
        <v>0</v>
      </c>
      <c r="I219" s="24"/>
    </row>
    <row r="220" spans="1:9" ht="12.75">
      <c r="A220" s="3"/>
      <c r="B220" s="3" t="s">
        <v>131</v>
      </c>
      <c r="C220" s="24"/>
      <c r="D220" s="24"/>
      <c r="E220" s="59">
        <f>C220+D220</f>
        <v>0</v>
      </c>
      <c r="F220" s="24"/>
      <c r="G220" s="48"/>
      <c r="H220" s="23">
        <f>F220+G220</f>
        <v>0</v>
      </c>
      <c r="I220" s="24">
        <f>E220-H220</f>
        <v>0</v>
      </c>
    </row>
    <row r="221" spans="1:9" ht="10.5" customHeight="1">
      <c r="A221" s="8"/>
      <c r="B221" s="33"/>
      <c r="C221" s="34"/>
      <c r="D221" s="34"/>
      <c r="E221" s="34"/>
      <c r="F221" s="34"/>
      <c r="G221" s="34"/>
      <c r="H221" s="34"/>
      <c r="I221" s="34"/>
    </row>
    <row r="222" spans="1:9" ht="12.75">
      <c r="A222" s="8"/>
      <c r="B222" s="33" t="s">
        <v>180</v>
      </c>
      <c r="C222" s="34"/>
      <c r="D222" s="34"/>
      <c r="E222" s="34"/>
      <c r="F222" s="34"/>
      <c r="G222" s="34"/>
      <c r="H222" s="34"/>
      <c r="I222" s="34"/>
    </row>
    <row r="223" spans="1:9" ht="12.75">
      <c r="A223" s="8"/>
      <c r="B223" s="33"/>
      <c r="C223" s="34"/>
      <c r="D223" s="34"/>
      <c r="E223" s="34"/>
      <c r="F223" s="34" t="s">
        <v>179</v>
      </c>
      <c r="G223" s="34"/>
      <c r="H223" s="34"/>
      <c r="I223" s="34"/>
    </row>
    <row r="224" spans="1:9" ht="12.75">
      <c r="A224" s="8"/>
      <c r="B224" s="33"/>
      <c r="C224" s="34"/>
      <c r="D224" s="34"/>
      <c r="E224" s="34"/>
      <c r="F224" s="34"/>
      <c r="I224" s="34"/>
    </row>
    <row r="225" spans="4:6" ht="12.75">
      <c r="D225" s="35"/>
      <c r="F225" s="10"/>
    </row>
    <row r="226" spans="3:8" ht="12.75">
      <c r="C226" s="8"/>
      <c r="D226" s="36"/>
      <c r="G226" s="8"/>
      <c r="H226" s="8"/>
    </row>
    <row r="227" spans="2:4" ht="12.75">
      <c r="B227" s="8"/>
      <c r="C227" s="36"/>
      <c r="D227" s="35"/>
    </row>
    <row r="228" spans="2:4" ht="12.75">
      <c r="B228" s="8"/>
      <c r="C228" s="36"/>
      <c r="D228" s="35"/>
    </row>
    <row r="229" spans="2:8" ht="12.75">
      <c r="B229" s="8"/>
      <c r="C229" s="36"/>
      <c r="D229" s="35"/>
      <c r="G229" s="8"/>
      <c r="H229" s="8"/>
    </row>
    <row r="230" spans="2:4" ht="12.75">
      <c r="B230" s="8"/>
      <c r="C230" s="36"/>
      <c r="D230" s="35"/>
    </row>
    <row r="231" spans="2:8" ht="12.75">
      <c r="B231" s="8"/>
      <c r="C231" s="36"/>
      <c r="D231" s="35"/>
      <c r="G231" s="8"/>
      <c r="H231" s="8"/>
    </row>
    <row r="232" ht="12.75">
      <c r="D232" s="35"/>
    </row>
    <row r="233" spans="4:8" ht="12.75">
      <c r="D233" s="35"/>
      <c r="G233" s="8"/>
      <c r="H233" s="8"/>
    </row>
    <row r="234" spans="4:8" ht="12.75">
      <c r="D234" s="35"/>
      <c r="G234" s="8"/>
      <c r="H234" s="8"/>
    </row>
    <row r="235" spans="4:8" ht="12.75">
      <c r="D235" s="35"/>
      <c r="G235" s="8"/>
      <c r="H235" s="8"/>
    </row>
    <row r="236" spans="4:8" ht="12.75">
      <c r="D236" s="35"/>
      <c r="G236" s="8"/>
      <c r="H236" s="8"/>
    </row>
    <row r="237" spans="4:8" ht="12.75">
      <c r="D237" s="35" t="s">
        <v>144</v>
      </c>
      <c r="G237" s="8"/>
      <c r="H237" s="8"/>
    </row>
    <row r="238" spans="4:8" ht="12.75">
      <c r="D238" s="35"/>
      <c r="G238" s="8"/>
      <c r="H238" s="8"/>
    </row>
    <row r="239" ht="12.75">
      <c r="D239" s="35"/>
    </row>
    <row r="240" ht="12.75">
      <c r="D240" s="35"/>
    </row>
    <row r="241" ht="12.75">
      <c r="D241" s="35"/>
    </row>
    <row r="242" ht="12.75">
      <c r="D242" s="35"/>
    </row>
    <row r="243" ht="12.75">
      <c r="D243" s="35"/>
    </row>
    <row r="244" ht="12.75">
      <c r="D244" s="35"/>
    </row>
    <row r="245" ht="12.75">
      <c r="D245" s="35"/>
    </row>
    <row r="246" ht="12.75">
      <c r="D246" s="35"/>
    </row>
    <row r="247" ht="12.75">
      <c r="D247" s="35"/>
    </row>
    <row r="248" ht="12.75">
      <c r="D248" s="35"/>
    </row>
    <row r="249" ht="12.75">
      <c r="D249" s="35"/>
    </row>
    <row r="250" ht="12.75">
      <c r="D250" s="35"/>
    </row>
    <row r="251" ht="12.75">
      <c r="D251" s="35"/>
    </row>
    <row r="252" ht="12.75">
      <c r="D252" s="35"/>
    </row>
    <row r="253" ht="12.75">
      <c r="D253" s="35"/>
    </row>
    <row r="254" ht="12.75">
      <c r="D254" s="35"/>
    </row>
    <row r="255" ht="12.75">
      <c r="D255" s="35"/>
    </row>
    <row r="256" ht="12.75">
      <c r="D256" s="35"/>
    </row>
    <row r="257" ht="12.75">
      <c r="D257" s="35"/>
    </row>
    <row r="258" ht="12.75">
      <c r="D258" s="35"/>
    </row>
    <row r="259" ht="12.75">
      <c r="D259" s="35"/>
    </row>
    <row r="260" ht="12.75">
      <c r="D260" s="35"/>
    </row>
    <row r="261" ht="12.75">
      <c r="D261" s="35"/>
    </row>
    <row r="262" ht="12.75">
      <c r="D262" s="35"/>
    </row>
    <row r="263" ht="12.75">
      <c r="D263" s="35"/>
    </row>
    <row r="264" ht="12.75">
      <c r="D264" s="35"/>
    </row>
    <row r="265" ht="12.75">
      <c r="D265" s="35"/>
    </row>
    <row r="266" ht="12.75">
      <c r="D266" s="35"/>
    </row>
  </sheetData>
  <sheetProtection/>
  <mergeCells count="5">
    <mergeCell ref="C4:I4"/>
    <mergeCell ref="A1:I1"/>
    <mergeCell ref="B4:B5"/>
    <mergeCell ref="C5:D5"/>
    <mergeCell ref="F5:G5"/>
  </mergeCells>
  <printOptions/>
  <pageMargins left="0.24" right="0.16" top="0.45" bottom="0.38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User</cp:lastModifiedBy>
  <cp:lastPrinted>2020-03-27T13:24:54Z</cp:lastPrinted>
  <dcterms:created xsi:type="dcterms:W3CDTF">2015-11-20T12:57:02Z</dcterms:created>
  <dcterms:modified xsi:type="dcterms:W3CDTF">2020-03-30T06:35:35Z</dcterms:modified>
  <cp:category/>
  <cp:version/>
  <cp:contentType/>
  <cp:contentStatus/>
</cp:coreProperties>
</file>